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firstSheet="1" activeTab="1"/>
  </bookViews>
  <sheets>
    <sheet name="2003" sheetId="1" r:id="rId1"/>
    <sheet name="2014 год" sheetId="2" r:id="rId2"/>
  </sheets>
  <definedNames>
    <definedName name="_xlnm._FilterDatabase" localSheetId="1" hidden="1">'2014 год'!$A$5:$M$114</definedName>
    <definedName name="_xlnm.Print_Titles" localSheetId="0">'2003'!$1:$3</definedName>
    <definedName name="_xlnm.Print_Area" localSheetId="0">'2003'!$A$1:$D$39</definedName>
  </definedNames>
  <calcPr fullCalcOnLoad="1"/>
</workbook>
</file>

<file path=xl/sharedStrings.xml><?xml version="1.0" encoding="utf-8"?>
<sst xmlns="http://schemas.openxmlformats.org/spreadsheetml/2006/main" count="875" uniqueCount="388">
  <si>
    <t>Номер ст-и КоАП РФ</t>
  </si>
  <si>
    <t>Адрес</t>
  </si>
  <si>
    <t>ст. 7.22</t>
  </si>
  <si>
    <t>пред</t>
  </si>
  <si>
    <t>предупр</t>
  </si>
  <si>
    <t>предурп</t>
  </si>
  <si>
    <t>прекращение</t>
  </si>
  <si>
    <t>ст. 7.21 ч. 1</t>
  </si>
  <si>
    <t>ООО Управдом п. Оршанка Директор  (прокуратура)</t>
  </si>
  <si>
    <t>МУП Вода г. Козьмодемьянск директор (прокуратура)</t>
  </si>
  <si>
    <t>ООО Газораспределение Йошкар-Ола , (прокуратура)</t>
  </si>
  <si>
    <t>директор 'ООО Жилищное хозяйство п. Морки</t>
  </si>
  <si>
    <t>ООО Домострой  Волжск Дружбы, 23</t>
  </si>
  <si>
    <t>директор ООО МУК Эксжилфонд (Медведево Чехова, 9)</t>
  </si>
  <si>
    <t>директор ООО Оршанский Жилкомсервис (прокуратура)</t>
  </si>
  <si>
    <t>директор ООО МПКХ "Суслонгерское" (прокуратура)</t>
  </si>
  <si>
    <t xml:space="preserve">ген директор 'ООО "Коммунальник Куженерского района" </t>
  </si>
  <si>
    <t>директор 'ООО "КТС Кужмарское",(прокуратура)</t>
  </si>
  <si>
    <t>директор 'ПК "Моркинское МПК", (прокуратура)</t>
  </si>
  <si>
    <t>директор 'ООО "Жилищная эксплуатация",(прокуратура)</t>
  </si>
  <si>
    <t>директор ООО Жил-сервис  (Параньга) прокуратура</t>
  </si>
  <si>
    <t>директор ООО ЖКС Горномарийский район (прокуратура)</t>
  </si>
  <si>
    <t>ООО Управляющая организация (Козьмодемьянск   (прокуратура)</t>
  </si>
  <si>
    <t>ООО Управляющая организация Наш Город Козьмодемьянск (прокуратура)</t>
  </si>
  <si>
    <t>директор ООО Новоторьяльский жилкомсервис"  (прокуратура)</t>
  </si>
  <si>
    <t>директор ООО Новоторьяльский жилкомсервис" (прокуратура)</t>
  </si>
  <si>
    <t>директор 'ООО Управдом Волжский район (прокуратура)</t>
  </si>
  <si>
    <t>директор 'ООО УК Пульс г. Волжск прокуратура</t>
  </si>
  <si>
    <t>директор ООО МТСК (прокуратура)</t>
  </si>
  <si>
    <t>ст. 7.23</t>
  </si>
  <si>
    <t>г.Козьмодемьянск, ул.Гагарина, д.14, кв.4</t>
  </si>
  <si>
    <t>г.Йошкар-Ола, ул.Волкова, д.68, кв.25</t>
  </si>
  <si>
    <t>г.Йошкар-Ола, ул.Свердлова, д.36-А, кв.115</t>
  </si>
  <si>
    <t>всего</t>
  </si>
  <si>
    <t>сумма  штрафа по статьям, руб.</t>
  </si>
  <si>
    <t>Информация  по  постановлениям  Госжилинспекции  за 2003 год</t>
  </si>
  <si>
    <t>г.Йошкар-Ола, ул.ГСБ, д.24-А</t>
  </si>
  <si>
    <t>Звениговский р-н, п.Суслонгер, ул.Мира, д.1</t>
  </si>
  <si>
    <t>ст. 7.21 ч. 2</t>
  </si>
  <si>
    <t>9.16</t>
  </si>
  <si>
    <t>ст. 9.16 ч. 4</t>
  </si>
  <si>
    <t>№ пост.</t>
  </si>
  <si>
    <t>7.23.1</t>
  </si>
  <si>
    <t>19.4
19.7
20.25</t>
  </si>
  <si>
    <t>Дата</t>
  </si>
  <si>
    <t>19.5</t>
  </si>
  <si>
    <t>ст. 19.5 ч. 1</t>
  </si>
  <si>
    <t>ст. 19.4 ч. 1</t>
  </si>
  <si>
    <t>г.Йошкар-Ола, ул.Красноармейская, д.110, ул.Молодежная, д.18,20, ул.Йывана Кырли, д.18, 32, ул.Прохорова, д.30, 32-А, 34-А, ул.Строителей, д.9, 11-А, 13, 17, 23, ул.Баумана, д.11</t>
  </si>
  <si>
    <t>б/н</t>
  </si>
  <si>
    <t>№ 
п/п</t>
  </si>
  <si>
    <t>ст. 7.23.1</t>
  </si>
  <si>
    <t>14.03.2014</t>
  </si>
  <si>
    <t>18.03.2014</t>
  </si>
  <si>
    <t>малозначит</t>
  </si>
  <si>
    <t>замечание</t>
  </si>
  <si>
    <t>малознач</t>
  </si>
  <si>
    <t>№ п/п</t>
  </si>
  <si>
    <t>Ответчик, объект</t>
  </si>
  <si>
    <t xml:space="preserve"> 7.21</t>
  </si>
  <si>
    <t xml:space="preserve"> 7.22</t>
  </si>
  <si>
    <t xml:space="preserve"> 7.23</t>
  </si>
  <si>
    <t>директор ОАО МРСК Центр и Поволжья  (Прокуратура)</t>
  </si>
  <si>
    <t>директор 'ООО Управдом  п. Помары Экспериментальная 17</t>
  </si>
  <si>
    <t>директор ООО МУК Эксжилфонд (Медведево Полевая, 11-а, 19, Больничная, 3)</t>
  </si>
  <si>
    <t xml:space="preserve">директор ООО МУК Жилкомсервис Медведево </t>
  </si>
  <si>
    <t>ООО Наш Город (г. Козьмодемьянск Советская, 22-2)</t>
  </si>
  <si>
    <t xml:space="preserve">собственник  г. Звенигово </t>
  </si>
  <si>
    <t>собственник  г. Йошкар-Ола</t>
  </si>
  <si>
    <t>Собственник г. Йошкар-Ола</t>
  </si>
  <si>
    <t>Собственник  г. Йошкар-Ола</t>
  </si>
  <si>
    <t>собственник г. Йошкар-Ола</t>
  </si>
  <si>
    <t>собственник  п. Медведево</t>
  </si>
  <si>
    <t>Собственник, п. Оршанка,</t>
  </si>
  <si>
    <t xml:space="preserve">собственник п. Оршанка, </t>
  </si>
  <si>
    <t xml:space="preserve">собственник , п. Оршанка, </t>
  </si>
  <si>
    <t xml:space="preserve">собственник п. Красногорский </t>
  </si>
  <si>
    <t xml:space="preserve">собственник Медведевский р-он, п. Сурок </t>
  </si>
  <si>
    <t xml:space="preserve">собственник п. Советский </t>
  </si>
  <si>
    <t>директор ООО Управдом (Волжский район) Сотнур, Центральная д.5</t>
  </si>
  <si>
    <t>начальник ООО ДУ-2 г. Йошкар-Ола</t>
  </si>
  <si>
    <t>начальник ООО ДУ-12  ( г. Йошкар-Ола Строителей, 21)</t>
  </si>
  <si>
    <t>начальник ООО ДУ-12  (г. Йошкар-Ола Строителей, 11-а)</t>
  </si>
  <si>
    <t>начальник ООО ДУ-11  (г. Йошкар-Ола Садовая, 21)</t>
  </si>
  <si>
    <t>ОАО ЖЭУК Центральная г. Йошкар-Ола</t>
  </si>
  <si>
    <t>ООО ЖЭУК-7 (г. Йошкар-Ола Первомайская, 178)</t>
  </si>
  <si>
    <t>начальник ООО ДУ-3  г. Йошкар-Ола (Комсомольская, 121)</t>
  </si>
  <si>
    <t>директор ООО Делетекс г. Йошкар-Ола (плановая)</t>
  </si>
  <si>
    <t xml:space="preserve">по делу №5-91/2014  от 31.01.2014 мировой судья суд. Уч. №2 г. Й-Олы В отношении ООО ДУ-4" г. Йошкар-Ола Первомайская 86, 100 </t>
  </si>
  <si>
    <t>начальник ООО ДУ-12 (г. Йошкар-Ола Димитрова 58)</t>
  </si>
  <si>
    <t>Директор  ООО МУК ЭксЖилфонд (Медведевский р-он, с.Кузнецево, Юбилейная 2)</t>
  </si>
  <si>
    <t>Директор  ООО МУК ЭксЖилфонд (Медведевский район, с. Кузнецево, Юбилейная 2)</t>
  </si>
  <si>
    <t>начальник ООО ДУ-2 г. Йошкар-Ола Первомайская 177</t>
  </si>
  <si>
    <t>мастер ООО ЖЭУК-7 г. Йошкар-Ола Зарубина, 39</t>
  </si>
  <si>
    <t>заместитель  директора ООО ДУ-19 г. Йошкар-Ола Ленинский проспект, 18</t>
  </si>
  <si>
    <t>начальник ООО Жилищная эксплуатация (Советский Ургакш, Новая, 28)</t>
  </si>
  <si>
    <t>начальник ООО ДУ-3  (г. Йошкар-Ола Волкова, 125)</t>
  </si>
  <si>
    <t>начальник ООО ДУ-12 ( г. Йошкар-Ола Кырли, 42-86)</t>
  </si>
  <si>
    <t>начальник ООО ДУ-12  (г. Йошкар-Ола Кырли 42-86)</t>
  </si>
  <si>
    <t>начальник ООО ЖЭУК -4  (г. Йошкар-Ола Красноармейская 48)</t>
  </si>
  <si>
    <t>ООО ДУ-7 (г. Йошкар-Ола Лобачевского, 7)</t>
  </si>
  <si>
    <t xml:space="preserve"> директор 'ООО УК ЖЭУ Центр г. Волжск (прокуратура)</t>
  </si>
  <si>
    <t>председатель ТСЖ Эдос  (г. Йошкар-Ола Прохорова, 48-а)</t>
  </si>
  <si>
    <t>заместитель начальника ООО ДУ-18 г. Йошкар-Ола</t>
  </si>
  <si>
    <t>директор ООО УК Наш дом (г. Йошкар-Ола Петрова, 28-88</t>
  </si>
  <si>
    <t>зам начальника ООО ДУ-12 (г. Йошкар-Ола Баумана, 22-а</t>
  </si>
  <si>
    <t>начальник ООО ДУ-11  (г. Йошкар-Ола Зарубина, 57)</t>
  </si>
  <si>
    <t>зам начальника ООО ДУ-15 г. Йошкар-Ола (прокуратура)</t>
  </si>
  <si>
    <t>По делу № 5-237/2014 от 05.03.2014 мировой судья суд.участка №26 Медведевского судебного района РМЭ в отношении ООО "МУК "ЭксЖилФонд" Медведевский район, Ежово, Комсомольская 24.</t>
  </si>
  <si>
    <t>По делу № 5-238/2014 от 05.03.2014 мировой судья суд.участка №26 Медведевского судебного района РМЭ в отношении ООО "МУК "ЭксЖилФонд" Медведевский район, Ежово, Комсомольская 24.</t>
  </si>
  <si>
    <t>ЖСК "Кокшан" председатель  (г. Йошкар-Ола Петрова, 11)</t>
  </si>
  <si>
    <t>мастер ООО ДУ-18  (г. Йошкар-Ола ГСБ-24)</t>
  </si>
  <si>
    <t>начальник ООО ДУ-19  (г. Йошкар-Ола Петрова, 4)</t>
  </si>
  <si>
    <t>и.о. директора ООО ДУ-7 (г. Йошкар-Ола Суворова, 12, 4, Зарубина, 25)</t>
  </si>
  <si>
    <t>инженер ООО ДУ-16  г. Йошкар-Ола</t>
  </si>
  <si>
    <t>ООО ДУ-4 (г. Йошкар-Ола Эшпая 110-а, кв. 9/50)</t>
  </si>
  <si>
    <t>директор ООО Управдом (Волжский район, Кленовая гора д.2-2)</t>
  </si>
  <si>
    <t xml:space="preserve"> мастер ООО "ДУ-10" г. Йошкар-Ола</t>
  </si>
  <si>
    <t>ТСЖ Садовое Юриснкий район, Быковка, Садовая, 1</t>
  </si>
  <si>
    <t>директор 'ООО "Центр Люкс",г. Звенигово (прокуратура)</t>
  </si>
  <si>
    <t>директор 'ООО Клайдер Звениговский район, п. Красногорский (прокуратура)</t>
  </si>
  <si>
    <t>начальник 'ООО "Жилищное хозяйство", п. Морки  прокуратура)</t>
  </si>
  <si>
    <t>директор 'ООО "УК "Пульс" г. Волжск (прокуратура)</t>
  </si>
  <si>
    <t>гл инженер ООО Делетекс г. Йошкар-Ола (плановая)</t>
  </si>
  <si>
    <t>Председатель ТСЖ "Восток" (г. Йошкар-Ола)</t>
  </si>
  <si>
    <t>28.04.2014</t>
  </si>
  <si>
    <t>21.04.2014</t>
  </si>
  <si>
    <t>23.04.2014</t>
  </si>
  <si>
    <t>163/1</t>
  </si>
  <si>
    <t>19.06.2014</t>
  </si>
  <si>
    <t xml:space="preserve"> ст. 7.21 ч. 1</t>
  </si>
  <si>
    <t>ст. 19.7</t>
  </si>
  <si>
    <t>ст. 9.16 ч. 5</t>
  </si>
  <si>
    <t>ООО "Домоуправление-3"     ОАО ЖЭУК "Центральная" (прокуратура)</t>
  </si>
  <si>
    <t>По делу № 5-542/2014 от 16.04.2014 мировой судья суд.участка № 19 Горномарийского района в отношении ООО "Управляющая организация Наш Город" (г. Козьмодемьянск ул. Юбилейная, 7)</t>
  </si>
  <si>
    <t>По делу № 5-129/2014 от 04.02.2014 мировой судья суд.участка № 19 Горномарийского района в отношении ООО "Управляющая организация Наш Город" (г. Козьмодемьянск ул. Юбилейная, 7)</t>
  </si>
  <si>
    <t>ООО ДУ-3, г. Йошкар-Ола, ул. Красноармейская, д.55</t>
  </si>
  <si>
    <t>По делу № 5-718/2014 от 06.05.2014 мировой судья суд.участка № 19 Горномарийского судебного района в отношении ООО "Управляющая организация "Наш Город" (г. Козьмодемьянск, ул. Совесткая, д. 22, кв. 2)</t>
  </si>
  <si>
    <t>По делу № 5-340/2014 от 30.04.2014 мировой судья суд.участка № 3 г. Й-Олы в отношении ООО "ДУ-4" (г. Йошкар-Ола, ул. Первомасйкая, 79)</t>
  </si>
  <si>
    <t>ООО ДУ-19 Петрова 15А</t>
  </si>
  <si>
    <t>По делу № 5-123/14 от 06.05.2014 мировой судья суд.участка № 17 г. Волжска в отношении ООО "УК "Альтер"  г. Волжск, ул.Юбилейная д. 14/1</t>
  </si>
  <si>
    <t>По делу № 5-483/2014 от 24.06.2014 мировой судья суд.участка №2 г. Й-Олы в отношении ООО "ДУ-3" Кремлевская 29</t>
  </si>
  <si>
    <t>ОАО "Славянка" Медведевский район, п. Сурок, ул. Спортивная,  д. 15,16,17,18,19,20                                      ул. Коммунистическая, д.6,10,11,12,14</t>
  </si>
  <si>
    <t>По делу № 5-376/2014 от 01.07.2014 и.о. мирового судьи суд.участка №9 г. Й-Олы в отношении ООО ООО "Домоуправление-12"          г. Йошкар-Ола, ул. Строителей, д.36</t>
  </si>
  <si>
    <t>По делу № 5-323/2014 от 07.07.2014 и.о. мирового судьи суд.участка №6 г. Й-Олы в отношении ООО "ДУ-16" Лебедева 51б</t>
  </si>
  <si>
    <t>По делу № 5-498/2014 от 08.07.2014 мировой судья суд.участка №3 г. Й-Олы в отношении ООО "ДУ-4" Маяковского 16</t>
  </si>
  <si>
    <t>По делу № 5-505/20014 от 15.07.2014 г.мировой судья суд.участка №3 г. Й-Олы в отношении ООО "ДУ-4" Первомайская, 86, Первомайская, 100</t>
  </si>
  <si>
    <t>ТСЖ "Жилище" г. Йошкар-Ола. ул. Строителей, 34-Б</t>
  </si>
  <si>
    <t>По делу № 5-326-2014 от 05.08.2014г. Мировой судья суд.участка № 31 Моркин.р-на  в отношении ООО "Жилищное хозяйство"</t>
  </si>
  <si>
    <t>По делу № 5-619/2014 от 03.09.2014 мировой судья суд.участка №7 г. Й-Олы в отношении ООО "ДУ-7"  Ленинский пр-кт, д. 57</t>
  </si>
  <si>
    <t>По делу № 5-660/2014 от 03.09.2014 мировой судья суд.участка №7 г. Й-Олы в отношении ООО "ДУ-3"  Кремлевская 29</t>
  </si>
  <si>
    <t>ОАО "Славянка"</t>
  </si>
  <si>
    <t>инспектор ООО МУК "Жилкомсервис"
Медведево, Пушкина 26-28</t>
  </si>
  <si>
    <t>ООО Домоуправление-7" Йошкар-Ола б. Победы, д. 31-4</t>
  </si>
  <si>
    <t>ООО "Жилищное хозяйство"п. Морки ул. Трудовые резервы, 2 (прокуратура)</t>
  </si>
  <si>
    <t>По делу № 5-470/2014 от 7.11.2014 мировой судья суд.участка №29 Медведевского суд. Участка в отношении админстр "Визимьярское сельское поселение" Визимьяры, Советская, 17</t>
  </si>
  <si>
    <t>По делу №5-835/2014 от 10.11.2014 мировой судья суд. Участка №11 в отношении ТСЖ "Жилище" г. Йошкар-Ола. ул. Строителей, 34-Б</t>
  </si>
  <si>
    <t>По делу № 5-301/2014 от 7.11.2014 мировой судья суд.участка №3 в Звениговском районе в отношении ООО МПКХ Суслонгерское Мочальще, Заречная, 4</t>
  </si>
  <si>
    <t>ОАО "Медведевский водоканал"</t>
  </si>
  <si>
    <t>По делу № 5-810/2014 от 25.11.2014 мировой судья суд.участка № 14 г. Й-Олы в отношении ООА ЖЭУК Центральная (Рябинина 36)</t>
  </si>
  <si>
    <t>ТСЖ Россия, г. Волжск, ул. Ленина, д.26</t>
  </si>
  <si>
    <t>по делу №5-682/2014 мировой судья суд. Уч.№9 г. Йошкар-Олы ООО ДУ-15, Й.Кырля 3-23</t>
  </si>
  <si>
    <t>ОАО "Славянка", п. Сурок, ул. Коммунистическая, д.3а</t>
  </si>
  <si>
    <t>По делу №5-851/2014 от 16.12.2014 Мир. Судья участка №1 в отношении ООО "Коопжилхоз"</t>
  </si>
  <si>
    <t xml:space="preserve">По делу №5-1664 /2014 от 9.12.2014 г. мировой судья участок № 19 в отношении ООО "Управляющая организация "Наш город" г. Козьмодемьянск, ул. Совесткая, д. 22, кв. 2 </t>
  </si>
  <si>
    <t xml:space="preserve">По делу №5-257 /2014 от 22.12.2014 г. мировой судья участок № 22 в отношении ТСЖ "Садовое" Юринский район, д. Быковка, ул. Садовая, д. 1 </t>
  </si>
  <si>
    <t xml:space="preserve">По делу №5-394 /2014 от 25.12.2014 г. мировой судья участок № 25 Звениговского судебного участка в отношении ООО "МПКХ "Суслонгерское" Мочалище, Заречная, 4 </t>
  </si>
  <si>
    <t>ООО КУК ЖКХ директор (прокуратура)</t>
  </si>
  <si>
    <t>прекращено</t>
  </si>
  <si>
    <t>отменили</t>
  </si>
  <si>
    <t>предупреждение</t>
  </si>
  <si>
    <t>прек. по 2.9 КоАП РФ</t>
  </si>
  <si>
    <t>прекр. по 2.9 КоАП РФ</t>
  </si>
  <si>
    <t>Прек., в связи с отсутствием события</t>
  </si>
  <si>
    <t>прек.малозначит.</t>
  </si>
  <si>
    <t>прекращ. по малозначит.</t>
  </si>
  <si>
    <t>прекращено по малознач</t>
  </si>
  <si>
    <t>ООО УК Альтер зам. директора  (Волжск Юбилейная 14/1</t>
  </si>
  <si>
    <t xml:space="preserve">ООО Управляющая организация и.о.директора (Козьмодемьянск Гагарина 14а-28) </t>
  </si>
  <si>
    <t>ЖЭУК "Дубки" (прокуратура)</t>
  </si>
  <si>
    <t>ООО "Коммунальник Куженерского района" ген.дир. (прокуратура)</t>
  </si>
  <si>
    <t>ООО "Коммунальник Куженерского района" гл.бух. (прокуратура)</t>
  </si>
  <si>
    <t>ООО "ЖЭУ "Центр", г. Волжск, ул. 2-ая Новая ,д.57а</t>
  </si>
  <si>
    <t>ООО МУК Эксжилфонд п. Медведево , с. Азаново, ул. Советская .д.9</t>
  </si>
  <si>
    <t xml:space="preserve">ООО "Домострой" г. Волжск </t>
  </si>
  <si>
    <t>Директор ООО УК "Жилищное хозяйство"  (п. Мари-Турек) (прокуратура)</t>
  </si>
  <si>
    <t>Зам.директора ООО МУК "Жилкомсервис"п. Медведево  (прокуратура)</t>
  </si>
  <si>
    <t>директор ООО "Красногорское ЖЭУ" Красногорский, ул. Машиностроителей 27а</t>
  </si>
  <si>
    <t>По делу № 5-12/14 от 23.01.2014 мировой судья суд.участка №17 Волжского судебного района ООО "УК "Пульс"</t>
  </si>
  <si>
    <t>дир-р ООО "Жилищное хозяйство (п. Морки, бул Калинина 9)</t>
  </si>
  <si>
    <t>Директор ООО "Жил-Сервис"  (Параньга) (прокуратура)</t>
  </si>
  <si>
    <t>Директор ООО "Жил-Сервис" (Параньга)(прокуратура)</t>
  </si>
  <si>
    <t>Директор ООО "Чапаевское" (прокуратура)</t>
  </si>
  <si>
    <t>директор ООО МПКХ Суслонгерское (Мочалище Заречная, 4)</t>
  </si>
  <si>
    <t>Председатель ТСЖ "Юбилейное" г. Йошкар-Ола, ул. Анциферова, 48 (прокуратура)</t>
  </si>
  <si>
    <t>Начальник Медведевского отделения ОАО "Мариэнергосбыт"  (прокуратура)</t>
  </si>
  <si>
    <t>Директор МУП "Водоканал" МО Волжский район  (прокуратура)</t>
  </si>
  <si>
    <t>директор ООО "УК "Пульс" г. Волжск (прокуратура)</t>
  </si>
  <si>
    <t>директор ООО ЖЭУК "Благоустройство"( Йошкар-Ола, бул. Чавайна, д. 31)</t>
  </si>
  <si>
    <t>Председатель ТСЖ "Победа"  г. Й-Ола, ул. Я.Эшпая, д. 129 (прокуратура)</t>
  </si>
  <si>
    <t>Председатель ЖСК "Колос" г. Й-Ола, Ленинский пр-т. д. 56 (прокуратура)</t>
  </si>
  <si>
    <t>Директор МУП "Водоканал" МО Волжский р-н   (прокуратура)</t>
  </si>
  <si>
    <t>директор ООО МУК "Жилкомсервис" п.Медв.,ул.Терешковой,1а,82</t>
  </si>
  <si>
    <t>инспектор по жилфонду ООО МУК "Эксжилфонд" (Ежово, О.Кошевого 4)</t>
  </si>
  <si>
    <t>По делу № 5-290/2014 от 26.14.2014 мировой судья суд.участка №4 г. Й-Олы в отношении собственника Петрова 6</t>
  </si>
  <si>
    <t>Директор ООО "Звениговский водоканал"  (прокуратура)</t>
  </si>
  <si>
    <t>директор  ООО "Ж.У.К." Звенигово.,Ленина,15-а,31</t>
  </si>
  <si>
    <t>директор ООО "ЖЭУК-4"  Йошкар-ола Красноармейская 44а</t>
  </si>
  <si>
    <t>Директор ООО "Чапаевское"  (прокуратура)</t>
  </si>
  <si>
    <t xml:space="preserve">директор 'ООО Центр-Люкс Звенигово Ростовщикова, 39-15 </t>
  </si>
  <si>
    <t>директор  ООО УК Столица Йошкар-Ола Машиностроителей 6А</t>
  </si>
  <si>
    <t>зам диретора ООО "УК Пульс", Волжск, Шестакова 6</t>
  </si>
  <si>
    <t>начальник ООО ДУ-9, Йошкар-Ола ул. Дружбы, д.79а</t>
  </si>
  <si>
    <t>ООО ДУ-3 Йошкар-Ола ул. Кремлевская, д. 34</t>
  </si>
  <si>
    <t>ООО ДУ-3 Йошкар-Ола ул. Волкова 196</t>
  </si>
  <si>
    <t>Директор ООО "ЖКС Горномарийский район (плановая проверка)</t>
  </si>
  <si>
    <t>Директор ООО "Оршанский жилкомсервис"  п. Оршанка, уо .Советская ,д.9</t>
  </si>
  <si>
    <t>гл. бухгалтер ООО "Оршанский жилкомсервис"</t>
  </si>
  <si>
    <t>начальник ООО "ДУ-12", (Йошкар-Ола, ул. Строителей, 42а)</t>
  </si>
  <si>
    <t>Директор ООО "ЖЭУК-7" (г. Йошкар-Ола, ул. Кремлевская, д. 28)</t>
  </si>
  <si>
    <t>Начальник ООО "ДУ-15" (Йошкар-Ола, ул. Димитрова, д.58, 64)</t>
  </si>
  <si>
    <t>Начальник ООО ДУ-12 Йошкар-Ола, Прохорова, 32-б 104</t>
  </si>
  <si>
    <t>ООО ДУ-1 Йошкар-Ола, Луначарского 83</t>
  </si>
  <si>
    <t>Председатель ТСЖ Стимул, г. Волжск, ул. Дружбы, д.21</t>
  </si>
  <si>
    <t>ООО ДУ-4, Йошкар-Ола, ул. Серова, д.57</t>
  </si>
  <si>
    <t>директор ООО "Жилье" п. Юрино (прокуратура)</t>
  </si>
  <si>
    <t>директор ООО "Жилищное хозяйство"  п. Морки (прокуратура)</t>
  </si>
  <si>
    <t>директор ООО КУК ЖКХ п. Килемары (прокуратура)</t>
  </si>
  <si>
    <t>По делу № 5-427/2014 от 30.09.2014 мировой судья суд.участка №4 г. Й-Олы в отношении ООО "ДУ-19" Йошкар-Ола, Эшкинина, д. 3</t>
  </si>
  <si>
    <t>директор МУП "Вода" г. Козьмодемьянск</t>
  </si>
  <si>
    <t>директор ООО УК Заря г. Волжск (плановая проверка)</t>
  </si>
  <si>
    <t>ООО ДУ-12 г. Йошкар-Ола Строителей, 34, Прохорова, 36, Баумана, 22, Прохорова, 20</t>
  </si>
  <si>
    <t xml:space="preserve"> ООО "ДУ-3", г. Йошкар-Ола  Ленинский пр-кт, 28</t>
  </si>
  <si>
    <t>По делу № 5-710/2014 от 14.10.2014 мировой судья суд.участка №7 г. Й-Олы в отношении ООО "ДУ-4"  г. Йошкар-Ола  ул. Орая д. 47</t>
  </si>
  <si>
    <t>ООО ДУ-19 г. Йошкар-Ола Ленинский пр. 18</t>
  </si>
  <si>
    <t>начальник ООО "ДУ-12", г. Йошкар-Ола  ул. Строителей, 46</t>
  </si>
  <si>
    <t>директор ООО Управдом Волжский район, д. Часовенная, ул. Экспериментальная, 12</t>
  </si>
  <si>
    <t>ООО УО "Наш Город" г. Козьмодемьянск- плановая проверка</t>
  </si>
  <si>
    <t>Директор ООО "ЖЭУК "Благоустройство" г.Йошкар-Ола (прокуратура)</t>
  </si>
  <si>
    <t>Директор ООО "ЖЭУК-4" г.Йошкар-Ола (прокуратура)</t>
  </si>
  <si>
    <t>Директор ООО "УК "Пульс" г. Волжск (прокуратура)</t>
  </si>
  <si>
    <t>Директор ООО "Жил-Сервис" п. Параньга (прокуратура)</t>
  </si>
  <si>
    <t>Директор ООО "Клайдр" Звениговский район  (прокуратура)</t>
  </si>
  <si>
    <t>Руководитель единоличного исполнительного органа ООО "ДУ-16" г. Йошкар-Ола</t>
  </si>
  <si>
    <t>ООО "ЖЭУК "Благоустройство"  г. Йошкар-Ола (плановая)</t>
  </si>
  <si>
    <t>ЖЭУК "Благоустройство"  г. Йошкар-Ола (плановая)</t>
  </si>
  <si>
    <t>директор ООО МУК Жилкомсервис, п. Медведево, ул. Терешковой, д.2,</t>
  </si>
  <si>
    <t>директор ООО МУК ЭксЖилФонд, Медведевский район, д.Русский Кукмор, Пионерская 42</t>
  </si>
  <si>
    <t>зам. начальника ООО ДУ-19,  г. Йошкар-Ола ул. Петрова, д.6</t>
  </si>
  <si>
    <t>По делу № 5-755/2014 от 28.10.2014 мировой судья суд.участка № 14 г. Й-Олы в отношении ООО "ДУ-3"  г. Йошкар-Ола Комсомольская, 123-47</t>
  </si>
  <si>
    <t>ООО ДУ-7,  г. Йошкар-Ола, ул. Лобачевского, д.10</t>
  </si>
  <si>
    <t>начальник ООО ДУ-12,  г. Йошкар-Ола, ул. Прохорова, д.22</t>
  </si>
  <si>
    <t>инженер ООО "УК "Столица" Йошкар-Ола, ул. Строителей, 44 (прокуратура)</t>
  </si>
  <si>
    <t>директор ООО "УК "Уютный дом" Йошкар-Ола, Ленинский пр-т, д. 63</t>
  </si>
  <si>
    <t>директор ООО "ЖЭУК-7", Йошкар-Ола, Красноармейскя, 74</t>
  </si>
  <si>
    <t>начальник ООО "ДУ-15", Йошкар-Ола (прокуратура)</t>
  </si>
  <si>
    <t>начальник ООО "ДУ-12",Йошкар-Ола, (прокуратура)</t>
  </si>
  <si>
    <t>директор ООО МУК Жилкомсервис,Медведевский район п. Лесной ,ул. Лесная, д.5</t>
  </si>
  <si>
    <t>ООО "УК "Пульс", г. Волжск (прокуратура)</t>
  </si>
  <si>
    <t>ООО ДУ-4,  г. Йошкар-Ола ул. Комсмомольская, д.41</t>
  </si>
  <si>
    <t>ООО "ЖЭУК "Благоустройство" г. Йошкар-Ола, ул. Вознесенская, оф. 19 (прокуратура)</t>
  </si>
  <si>
    <t>ООО Домоуправление-4,  г. Йошкар-Ола, ул. Красноармейская, д.58</t>
  </si>
  <si>
    <t>МУП "Водоканал" МО Волжский район (прокуратура)</t>
  </si>
  <si>
    <t>начальник. ООО ДУ-17,  г. Йошкар-Ола, ул. Савино, д. 3</t>
  </si>
  <si>
    <t>начальник ООО ДУ-16,  г. Йошкар-Ола, Лебедева 51-150</t>
  </si>
  <si>
    <t>ООО ДУ-7  г. Йошкар-Ола, Суворова 16-4/7</t>
  </si>
  <si>
    <t>заместитель начальника ДУ-9,  г. Йошкар-Ола, Ползунова 25</t>
  </si>
  <si>
    <t>начальник ДУ-10,  г. Йошкар-Ола, плановая</t>
  </si>
  <si>
    <t>руководитель единоличного исполнительного органа ООО "ДУ-16" г. Йошкар-Ола</t>
  </si>
  <si>
    <t>директор ООО ДУ-2  г. Йошкар-Ола</t>
  </si>
  <si>
    <t xml:space="preserve">инспектор ООО МУК "ЭксЖилФонд" п. Медведево </t>
  </si>
  <si>
    <t>нач ООО ДУ-16,  г. Йошкар-Ола, Лебедева 57а-30</t>
  </si>
  <si>
    <t>ТСЖ "Восток",  г. Йошкар-Ола, Ленинский 12</t>
  </si>
  <si>
    <t>ООО Домоуправление-3  г. Йошкар-Ола</t>
  </si>
  <si>
    <t>директор ООО "УК "Заря" г. Волжск</t>
  </si>
  <si>
    <t>директор ООО "Управдом" 
Эмеково, Молодежная 6а, Кленовая гора, ул. Пугачева 11</t>
  </si>
  <si>
    <t>начальник ООО ДУ-1  г. Йошкар-Ола
К.Маркса 127а, Гончарова 27</t>
  </si>
  <si>
    <t>зам. Начальника ООО ДУ-15  г. Йошкар-Ола, Красноармейская, 120-239</t>
  </si>
  <si>
    <t>ООО УК Альтер зам. директора (Волжск Юбилейная 14/1 (прокуратура)</t>
  </si>
  <si>
    <t>ООО Домоуправление-9,  г. Йошкар-Ола, ул. Димитрова, д.57б</t>
  </si>
  <si>
    <t>Собственник  г. Йошкар-Ола, пр. Ленинский 12-18</t>
  </si>
  <si>
    <t xml:space="preserve">Директор ООО "Посейдон" </t>
  </si>
  <si>
    <t>начальник ООО ДУ-12 , г. Йошкар-Ола,  ул. Прохорова, д.38</t>
  </si>
  <si>
    <t>зам. начальника по работе с населением ООО ДУ-11  г. Йошкар-Ола (прокуратура)</t>
  </si>
  <si>
    <t>председатель ТСЖ "Стимул" г. Волжск</t>
  </si>
  <si>
    <t xml:space="preserve">По делу №5-711/2014 от 14 октября 2014 г. мировой судья участок № 7 в отношении ООО "ДУ-4" г. Йошкар-Ола Маяковского, 16 </t>
  </si>
  <si>
    <t xml:space="preserve">По делу №5-323/2014 от 07 июля 2014 г. мировой судья участок № 11 в отношении ООО "ДУ-16"  г. Йошкар-Ола, Лебедева. 51б </t>
  </si>
  <si>
    <t xml:space="preserve">По делу №5-23/2014 от 11 февраля 2014 г. мировой судья участок № 11 в отношении ООО "ДУ-16"  г. Йошкар-Ола, лебедева. 51б </t>
  </si>
  <si>
    <t xml:space="preserve">По делу №5-513/2014 от 27 октября 2014 г. мировой судья участок № 11 в отношении ООО "ДУ-16"  г. Йошкар-Ола, Лебедева. 51б </t>
  </si>
  <si>
    <t xml:space="preserve">По делу №5-812/2014 от 2 декабря 2014 г. мировой судья участок № 7 в отношении ООО "ДУ-7"  г. Йошкар-Ола, Первомайская. д.182, Лобачевского, д.9 </t>
  </si>
  <si>
    <t xml:space="preserve">По делу №5-637/2014 от 10 сентября 2014 г. мировой судья участок № 7 в отношении ООО "ДУ-7"  г. Йошкар-Ола, Первомайская. д.182, Лобачевского, д.9 </t>
  </si>
  <si>
    <t xml:space="preserve">По делу №5-257/2014 от 20 марта 2014 г. мировой судья участок № 7 в отношении ООО "ДУ-7"  г. Йошкар-Ола, Первомайская. д.182, Лобачевского, д.9 </t>
  </si>
  <si>
    <t>Начальник ООО ДУ-18.  г. Йошкар-Ола Кирпичная 9</t>
  </si>
  <si>
    <t>зам начальника ООО ДУ-19 (  г. Йошкар-Ола, Чавайна, 20)</t>
  </si>
  <si>
    <t xml:space="preserve">по делу №5-55/2014  от 18.02.2014 мировой судья суд. Уч. №6 г. Й-Олы  отношении собственника </t>
  </si>
  <si>
    <t>Председатель ТСЖ "Жилище"  г. Йошкар-Ола,  Строителей, 34-б</t>
  </si>
  <si>
    <t>Начальник ООО ДУ-15  ( г. Йошкар-Ола, Баумана, 9-а, Прохорова, 27)</t>
  </si>
  <si>
    <t>Начальник ООО ДУ-18 ( г. Йошкар-Ола Мичурина, 45)</t>
  </si>
  <si>
    <t>Начальник теплосбыта МУП ТЭЦ-1  г. Йошкар-Ола (прокуратура)</t>
  </si>
  <si>
    <t>ООО  ДУ-18  г. Йошкар-Ола, Мира 68</t>
  </si>
  <si>
    <t>ООО "Домострой" г. Волжск (прокуратура)</t>
  </si>
  <si>
    <t>председатель ТСЖ "Прогресс"  г. Йошкар-Ола, Васильева 8Б</t>
  </si>
  <si>
    <t>собственник п. Медведево</t>
  </si>
  <si>
    <t xml:space="preserve">ООО "ДУ-12",  г. Йошкар-Ола, ул. Димитрова, д.58 </t>
  </si>
  <si>
    <t>ООО "ДУ-7",  г. Йошкар-Ола, пер. Заводской, д.5</t>
  </si>
  <si>
    <t>директор ОАО "ЖЭУК "Заречная" г. Йошкар-Ола (прокуратура)</t>
  </si>
  <si>
    <t xml:space="preserve"> директор и.о. ОАО "ЖЭУК "Заречная"/ ООО "Домоуправление-18"   г. Йошкар-Ола (прокуратура)</t>
  </si>
  <si>
    <t>МУП РЭО и НФ  г. Йошкар-Ола ул. Й.Кырли д. 1 кв. 26</t>
  </si>
  <si>
    <t>ОАО "ЖЭУК "Центральная"  г. Йошкар-Ола (прокуратура)</t>
  </si>
  <si>
    <t>ООО "Домоуправление-4"  г. Йошкар-Ола (прокуратура)</t>
  </si>
  <si>
    <t>ООО "Домоуправление-7"  г. Йошкар-Ола (прокуратура)</t>
  </si>
  <si>
    <t>Заместитель директора ООО "УК "Альтер"  г. Волжск (прокуратура)</t>
  </si>
  <si>
    <t>соб-к  г. Йошкар-Ола</t>
  </si>
  <si>
    <t xml:space="preserve">собственник п. Параньга. </t>
  </si>
  <si>
    <t>собственник, г. Йошкар-Ола,</t>
  </si>
  <si>
    <t>собственник г. Йошкар-Ола,</t>
  </si>
  <si>
    <t>Собст-к г. Йошкар-Ола</t>
  </si>
  <si>
    <t>инспектор по жилфонду ООО "МУК "Эксжилфонд" (п. Медведево)</t>
  </si>
  <si>
    <t>начальник ООО  ДУ-10,  г. Йошкар-Ола ул. Красноармейская, д.112</t>
  </si>
  <si>
    <t>ООО ДУ-7,  г. Йошкар-Ола ул. Пархоменко, д.9, кв.60</t>
  </si>
  <si>
    <t>собственник Йошкар-Ола</t>
  </si>
  <si>
    <t>собственник Параньга</t>
  </si>
  <si>
    <t>ООО ДУ-7  г. Йошкар-Ола Лобачевского 7-56</t>
  </si>
  <si>
    <t>И.о. директора МП "Куженерводоканал" (прокуратура) (пгт. Куженер)</t>
  </si>
  <si>
    <t>И.о. директора ООО "Звениговский водоканал"  (прокуратура) (г. Звенигово)</t>
  </si>
  <si>
    <t>ООО ДУ-3  г. Йошкар-Ола Красноармейская 53-14</t>
  </si>
  <si>
    <t>ООО ДУ-7 Я  г. Йошкар-Ола .Эшпая 168-3</t>
  </si>
  <si>
    <t>Рук. ед. исп. орган ООО ДУ-16  г. Йошкар-Ола ул. ГСБ 41а</t>
  </si>
  <si>
    <t>Собственник, Йошкар-Ола</t>
  </si>
  <si>
    <t>Собственник Волжск</t>
  </si>
  <si>
    <t>Главный инженер ОАО "Водоканал"  г. Йошкар-Ола (прокуратура)</t>
  </si>
  <si>
    <t>начальник ООО ДУ-17 ( г. Йошкар-Ола Семеновка Молодежная 5</t>
  </si>
  <si>
    <t>зам. директора  ООО ДУ-12,  г. Йошкар-Ола ул. Строителей, д.17</t>
  </si>
  <si>
    <t>собственник Йошкар-Ола.</t>
  </si>
  <si>
    <t>зам. начальника ООО ДУ-19,  г. Йошкар-Ола Эшкинина 3</t>
  </si>
  <si>
    <t>Собственник, п. Юрино</t>
  </si>
  <si>
    <t>МУП РЭО и НФ  г. Йошкар-Ола ул. Й.Кырли д. 1</t>
  </si>
  <si>
    <t>Собственник, П. Медведево</t>
  </si>
  <si>
    <t xml:space="preserve">собственник  г. Йошкар-Ола </t>
  </si>
  <si>
    <t>ООО ДУ-3,  г. Йошкар-Ола ул. Советская, д.149, ул. Я.Эшпая ,д.141</t>
  </si>
  <si>
    <t>директор ООО "ЖЭУК-3"  г. Йошкар-Ола ул. Красноармейская, д. 59.</t>
  </si>
  <si>
    <t xml:space="preserve">начальник ООО "ДУ-15",  г. Йошкар-Ола ул. Й.Кырля 3-23 </t>
  </si>
  <si>
    <t>Рук. ед. исп. орган ООО ДУ-16  г. Йошкар-Ола Ул. Лебедева 35</t>
  </si>
  <si>
    <t>ООО ДУ-1 г. Йошкар-Ола</t>
  </si>
  <si>
    <t>ООО ДУ-19 г. Йошкар-Ола</t>
  </si>
  <si>
    <t xml:space="preserve">По делу № 5-498/2014 мировой судья суд. Участка №3 в отношении ООО "ДУ-18"  г. Йошкар-Ола Павленко 60 </t>
  </si>
  <si>
    <t xml:space="preserve">По делу № 5-517/2014 мировой судья суд. Участка №3 в отношении ООО "ДУ-4"  г. Йошкар-Ола Орая,47 </t>
  </si>
  <si>
    <t xml:space="preserve">По делу № 5-518/2014 мировой судья суд. Участка №3 в отношении ООО "ДУ-3"  г. Йошкар-Ола Я.Эшпая, 139 </t>
  </si>
  <si>
    <t xml:space="preserve">По делу № 5-519/2014 мировой судья суд. Участка №3 в отношении ООО "ДУ-7"  г. Йошкар-Ола Ленинский пр., 45А </t>
  </si>
  <si>
    <t xml:space="preserve">По делу № 5-520/2014 мировой судья суд. Участка №3 в отношении ООО "ДУ-3"  г. Йошкар-Ола Кремлевская, 34 </t>
  </si>
  <si>
    <t>собственник Г. Йошкар-ола</t>
  </si>
  <si>
    <t>собственник  Йошкар-Ола</t>
  </si>
  <si>
    <t>собственник г. Волжск</t>
  </si>
  <si>
    <t>ООО ДУ-3 г. Йошкар-Ола Комсомолькая, 123-47, Первомайская, 124</t>
  </si>
  <si>
    <t>ООО ДУ-4 г. Йошкар-Ола Волкова 68-32</t>
  </si>
  <si>
    <t>директор ООО КООПЖИЛХОЗ, г. Йошкар-Ола Советская 108</t>
  </si>
  <si>
    <t>ООО "ДУ-3", г. Йошкар-Ола Ленинский пр.30а, ул. Первомайская, 152</t>
  </si>
  <si>
    <t xml:space="preserve">Собственник, г. Йошкар-Ола </t>
  </si>
  <si>
    <t>Собсвенник  г. Йошкар-Ола</t>
  </si>
  <si>
    <t>Собственник, г. Йошкар-Ола</t>
  </si>
  <si>
    <t>собственник,   г. Йошкар-Ола Савино</t>
  </si>
  <si>
    <t>ООО ДУ-7 (г. Йошкар-Ола Ленинский 42-а)</t>
  </si>
  <si>
    <t>директор.и.о. ОАО "ЖЭУК "Заречная"/ ООО "Домоуправление-19"   г. Йошкар-Ола (прокуратура)</t>
  </si>
  <si>
    <t>директор .и.о. ОАО "ЖЭУК "Заречная"/ ООО "Домоуправление-191"   г. Йошкар-Ола (прокуратура)</t>
  </si>
  <si>
    <t>зам. начальника ООО ДУ-18  г. Йошкар-Ола</t>
  </si>
  <si>
    <t>директор ООО "Управдом" (Волжский район, Эмеково, Молодежная 11-12)</t>
  </si>
  <si>
    <t>ООО ДУ-3 г. Йошкар-Ола, Первомайская д. 144, Волкова д. 166, Гагарина д. 6</t>
  </si>
  <si>
    <t>По делу № 5-200/2014 от25.09.2014 мировой судья суд.участка №22 Горномарийского судебного района в отношении ООО "Садовое" (Юринский район, д. Быковка Садовая, 2)</t>
  </si>
  <si>
    <t>СВЕДЕНИЯ об административных наказаниях за правонарушения в сфере жилищного законодательства, примененных Госжилинспекцией Министерства строительства, архитектуры и жилищно-коммунального хозяйства Республики Марий Эл к юридическим, должностным лицам и гражданам за 2014 года</t>
  </si>
  <si>
    <t>мастер ООО "ЖЭУК-4", г. Йошкар-Ола, Комсомольская, 90</t>
  </si>
  <si>
    <t>директор ООО "МУК Жилкомсервис" п.Медведево.,ул.Терешковой,14,4</t>
  </si>
  <si>
    <t>нач ООО ДУ-16,  г. Йошкар-Ола, г. Йошкар-Ола, Никиткино 15-1</t>
  </si>
  <si>
    <t>директор ООО Управдом (Приволжский Первомайская, 5)</t>
  </si>
  <si>
    <t>директор ООО Оршанский Жилкомсервис (Оршанский район, д. Марково, Восточная 2)</t>
  </si>
  <si>
    <t>ООО УК Пульс (г. Волжск Шестакова, 12)</t>
  </si>
  <si>
    <t>начальник ООО ДУ-17  (г. Йошкар-Ола Семеновка Молодежная 5)</t>
  </si>
  <si>
    <t>директор ООО Домострой  (Волжск Заводская, 7-59)</t>
  </si>
  <si>
    <t>ООО Управдом (Приволжский Молодежная, 3)</t>
  </si>
  <si>
    <t>директор ООО Управляющая организация (Козьмодемьянск 2 микрорайон, 33)</t>
  </si>
  <si>
    <t>мастер ООО МУК Жилкомсервис (Медведево Мира, 10)</t>
  </si>
  <si>
    <t>По делу № 5-26/2014 от 15.01.2014 мировой судья суд.участка №2 г. Й-Олы в отношении ООО "ДУ-3"  (г. Йошкар-Ола Советская 91)</t>
  </si>
  <si>
    <t>ООО Домострой  (г. Волжск Дружбы, 25)</t>
  </si>
  <si>
    <t>директор ООО Центр Люкс  (Звенигово, Вершинина 33)</t>
  </si>
  <si>
    <t>начальник  ООО ДУ-12 (г. Йошкар-Ола Прохорова, 44)</t>
  </si>
  <si>
    <t>директор ООО МУК Эксжилфонд (п. Медведево, Медведево, 52, п. Азаново, Фабричная, 3)</t>
  </si>
  <si>
    <t>Начальник ООО ДУ-12 ( г. Йошкар-Ола, Анникова, 1, кырли, 18, Прохорова, 38)</t>
  </si>
  <si>
    <t xml:space="preserve">ООО Наш Город (г. Козьмодемьянск, 3 М-он, д.21. кв.51) </t>
  </si>
  <si>
    <t>ООО ДУ-19  (г. Йошкар-Ола, Ленинский проспект 18-108)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</si>
</sst>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mmm/yyyy"/>
  </numFmts>
  <fonts count="44">
    <font>
      <sz val="10"/>
      <name val="Arial Cyr"/>
      <family val="0"/>
    </font>
    <font>
      <sz val="8"/>
      <name val="Arial Cyr"/>
      <family val="0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14" fontId="0" fillId="0" borderId="10" xfId="0" applyNumberFormat="1" applyBorder="1" applyAlignment="1">
      <alignment horizontal="left" vertical="top"/>
    </xf>
    <xf numFmtId="0" fontId="0" fillId="0" borderId="10" xfId="0" applyBorder="1" applyAlignment="1" quotePrefix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 quotePrefix="1">
      <alignment horizontal="left" vertical="top" wrapText="1"/>
    </xf>
    <xf numFmtId="0" fontId="0" fillId="0" borderId="0" xfId="0" applyAlignment="1">
      <alignment wrapText="1"/>
    </xf>
    <xf numFmtId="14" fontId="0" fillId="0" borderId="10" xfId="0" applyNumberFormat="1" applyFont="1" applyFill="1" applyBorder="1" applyAlignment="1" quotePrefix="1">
      <alignment horizontal="left" vertical="top" wrapText="1"/>
    </xf>
    <xf numFmtId="0" fontId="0" fillId="0" borderId="10" xfId="0" applyFill="1" applyBorder="1" applyAlignment="1" quotePrefix="1">
      <alignment horizontal="left" vertical="top" wrapText="1"/>
    </xf>
    <xf numFmtId="0" fontId="0" fillId="0" borderId="10" xfId="0" applyFill="1" applyBorder="1" applyAlignment="1">
      <alignment horizontal="left" vertical="top"/>
    </xf>
    <xf numFmtId="164" fontId="8" fillId="32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 quotePrefix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 quotePrefix="1">
      <alignment horizontal="left" vertical="top" wrapText="1"/>
    </xf>
    <xf numFmtId="0" fontId="0" fillId="0" borderId="10" xfId="0" applyBorder="1" applyAlignment="1">
      <alignment/>
    </xf>
    <xf numFmtId="164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1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" fontId="8" fillId="33" borderId="12" xfId="0" applyNumberFormat="1" applyFont="1" applyFill="1" applyBorder="1" applyAlignment="1" quotePrefix="1">
      <alignment horizontal="center" vertical="center"/>
    </xf>
    <xf numFmtId="1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 quotePrefix="1">
      <alignment horizontal="left" vertical="top" wrapText="1"/>
    </xf>
    <xf numFmtId="0" fontId="1" fillId="3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 quotePrefix="1">
      <alignment horizontal="center" vertical="center" wrapText="1"/>
    </xf>
    <xf numFmtId="1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P45"/>
  <sheetViews>
    <sheetView zoomScale="115" zoomScaleNormal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1" sqref="C51"/>
    </sheetView>
  </sheetViews>
  <sheetFormatPr defaultColWidth="9.00390625" defaultRowHeight="12.75"/>
  <cols>
    <col min="1" max="1" width="7.75390625" style="0" customWidth="1"/>
    <col min="2" max="2" width="10.875" style="0" customWidth="1"/>
    <col min="3" max="3" width="51.25390625" style="0" customWidth="1"/>
    <col min="4" max="4" width="12.00390625" style="0" customWidth="1"/>
  </cols>
  <sheetData>
    <row r="1" spans="1:16" ht="15.75">
      <c r="A1" s="59" t="s">
        <v>35</v>
      </c>
      <c r="B1" s="60"/>
      <c r="C1" s="60"/>
      <c r="D1" s="60"/>
      <c r="E1" s="18"/>
      <c r="F1" s="18"/>
      <c r="G1" s="18"/>
      <c r="H1" s="18"/>
      <c r="I1" s="18"/>
      <c r="J1" s="18"/>
      <c r="K1" s="18"/>
      <c r="L1" s="18"/>
      <c r="M1" s="18"/>
      <c r="N1" s="18"/>
      <c r="O1" s="8"/>
      <c r="P1" s="8"/>
    </row>
    <row r="2" spans="1:16" ht="12.75">
      <c r="A2" s="2"/>
      <c r="D2" s="8"/>
      <c r="E2" s="8"/>
      <c r="F2" s="10"/>
      <c r="G2" s="10"/>
      <c r="I2" s="1"/>
      <c r="J2" s="1"/>
      <c r="K2" s="1"/>
      <c r="L2" s="1"/>
      <c r="M2" s="1"/>
      <c r="N2" s="1"/>
      <c r="O2" s="8"/>
      <c r="P2" s="8"/>
    </row>
    <row r="3" spans="1:4" ht="28.5" customHeight="1">
      <c r="A3" s="17" t="s">
        <v>57</v>
      </c>
      <c r="B3" s="12" t="s">
        <v>44</v>
      </c>
      <c r="C3" s="13" t="s">
        <v>1</v>
      </c>
      <c r="D3" s="12" t="s">
        <v>0</v>
      </c>
    </row>
    <row r="4" spans="1:4" ht="12.75">
      <c r="A4" s="23">
        <v>1</v>
      </c>
      <c r="B4" s="21">
        <v>37644</v>
      </c>
      <c r="C4" s="6" t="s">
        <v>32</v>
      </c>
      <c r="D4" s="14" t="s">
        <v>7</v>
      </c>
    </row>
    <row r="5" spans="1:4" ht="12.75">
      <c r="A5" s="23">
        <v>2</v>
      </c>
      <c r="B5" s="21">
        <v>37664</v>
      </c>
      <c r="C5" s="22" t="s">
        <v>31</v>
      </c>
      <c r="D5" s="14" t="s">
        <v>38</v>
      </c>
    </row>
    <row r="6" spans="1:4" ht="12.75">
      <c r="A6" s="23">
        <v>3.4</v>
      </c>
      <c r="B6" s="21">
        <v>37720</v>
      </c>
      <c r="C6" s="6" t="s">
        <v>30</v>
      </c>
      <c r="D6" s="14" t="s">
        <v>29</v>
      </c>
    </row>
    <row r="7" spans="1:4" ht="12.75">
      <c r="A7" s="23">
        <v>5.6</v>
      </c>
      <c r="B7" s="21">
        <v>37732</v>
      </c>
      <c r="C7" s="6" t="s">
        <v>30</v>
      </c>
      <c r="D7" s="14" t="s">
        <v>2</v>
      </c>
    </row>
    <row r="8" spans="1:4" ht="51">
      <c r="A8" s="23">
        <v>7</v>
      </c>
      <c r="B8" s="21">
        <v>37887</v>
      </c>
      <c r="C8" s="6" t="s">
        <v>48</v>
      </c>
      <c r="D8" s="14" t="s">
        <v>2</v>
      </c>
    </row>
    <row r="9" spans="1:4" ht="12.75">
      <c r="A9" s="23">
        <v>8</v>
      </c>
      <c r="B9" s="21">
        <v>37909</v>
      </c>
      <c r="C9" s="6" t="s">
        <v>37</v>
      </c>
      <c r="D9" s="14" t="s">
        <v>2</v>
      </c>
    </row>
    <row r="10" spans="1:4" ht="12.75">
      <c r="A10" s="23">
        <v>9</v>
      </c>
      <c r="B10" s="21">
        <v>37966</v>
      </c>
      <c r="C10" s="22" t="s">
        <v>36</v>
      </c>
      <c r="D10" s="14" t="s">
        <v>29</v>
      </c>
    </row>
    <row r="11" spans="1:4" ht="12.75" hidden="1">
      <c r="A11" s="23" t="s">
        <v>49</v>
      </c>
      <c r="B11" s="16"/>
      <c r="C11" s="19"/>
      <c r="D11" s="11"/>
    </row>
    <row r="12" spans="1:4" ht="12.75" hidden="1">
      <c r="A12" s="23" t="s">
        <v>49</v>
      </c>
      <c r="B12" s="16"/>
      <c r="C12" s="4"/>
      <c r="D12" s="11"/>
    </row>
    <row r="13" spans="1:4" ht="12.75" hidden="1">
      <c r="A13" s="23" t="s">
        <v>49</v>
      </c>
      <c r="B13" s="16"/>
      <c r="C13" s="20"/>
      <c r="D13" s="11"/>
    </row>
    <row r="14" spans="1:4" ht="12.75" hidden="1">
      <c r="A14" s="23" t="s">
        <v>49</v>
      </c>
      <c r="B14" s="16"/>
      <c r="C14" s="4"/>
      <c r="D14" s="11"/>
    </row>
    <row r="15" spans="1:4" ht="12.75" hidden="1">
      <c r="A15" s="23" t="s">
        <v>49</v>
      </c>
      <c r="B15" s="16"/>
      <c r="C15" s="4"/>
      <c r="D15" s="11"/>
    </row>
    <row r="16" spans="1:4" ht="12.75" hidden="1">
      <c r="A16" s="23" t="s">
        <v>49</v>
      </c>
      <c r="B16" s="16"/>
      <c r="C16" s="4"/>
      <c r="D16" s="11"/>
    </row>
    <row r="17" spans="1:4" ht="12.75" hidden="1">
      <c r="A17" s="23" t="s">
        <v>49</v>
      </c>
      <c r="B17" s="16"/>
      <c r="C17" s="4"/>
      <c r="D17" s="11"/>
    </row>
    <row r="18" spans="1:4" ht="12.75" hidden="1">
      <c r="A18" s="23" t="s">
        <v>49</v>
      </c>
      <c r="B18" s="16"/>
      <c r="C18" s="4"/>
      <c r="D18" s="11"/>
    </row>
    <row r="19" spans="1:4" ht="12.75" hidden="1">
      <c r="A19" s="23" t="s">
        <v>49</v>
      </c>
      <c r="B19" s="16"/>
      <c r="C19" s="4"/>
      <c r="D19" s="11"/>
    </row>
    <row r="20" spans="1:4" ht="12.75" hidden="1">
      <c r="A20" s="23" t="s">
        <v>49</v>
      </c>
      <c r="B20" s="16"/>
      <c r="C20" s="4"/>
      <c r="D20" s="11"/>
    </row>
    <row r="21" spans="1:4" ht="12.75" hidden="1">
      <c r="A21" s="23" t="s">
        <v>49</v>
      </c>
      <c r="B21" s="16"/>
      <c r="C21" s="19"/>
      <c r="D21" s="11"/>
    </row>
    <row r="22" spans="1:4" ht="12.75" hidden="1">
      <c r="A22" s="23" t="s">
        <v>49</v>
      </c>
      <c r="B22" s="16"/>
      <c r="C22" s="19"/>
      <c r="D22" s="11"/>
    </row>
    <row r="23" spans="1:4" ht="12.75" hidden="1">
      <c r="A23" s="23" t="s">
        <v>49</v>
      </c>
      <c r="B23" s="16"/>
      <c r="C23" s="4"/>
      <c r="D23" s="11"/>
    </row>
    <row r="24" spans="1:4" ht="12.75" hidden="1">
      <c r="A24" s="23" t="s">
        <v>49</v>
      </c>
      <c r="B24" s="16"/>
      <c r="C24" s="19"/>
      <c r="D24" s="11"/>
    </row>
    <row r="25" spans="1:4" ht="12.75" hidden="1">
      <c r="A25" s="23" t="s">
        <v>49</v>
      </c>
      <c r="B25" s="16"/>
      <c r="C25" s="4"/>
      <c r="D25" s="11"/>
    </row>
    <row r="26" spans="1:4" ht="12.75" hidden="1">
      <c r="A26" s="23" t="s">
        <v>49</v>
      </c>
      <c r="B26" s="16"/>
      <c r="C26" s="4"/>
      <c r="D26" s="11"/>
    </row>
    <row r="27" spans="1:4" ht="12.75" hidden="1">
      <c r="A27" s="23" t="s">
        <v>49</v>
      </c>
      <c r="B27" s="16"/>
      <c r="C27" s="4"/>
      <c r="D27" s="11"/>
    </row>
    <row r="28" spans="1:4" ht="12.75" hidden="1">
      <c r="A28" s="23" t="s">
        <v>49</v>
      </c>
      <c r="B28" s="16"/>
      <c r="C28" s="19"/>
      <c r="D28" s="11"/>
    </row>
    <row r="29" spans="1:4" ht="12.75" hidden="1">
      <c r="A29" s="23" t="s">
        <v>49</v>
      </c>
      <c r="B29" s="16"/>
      <c r="C29" s="4"/>
      <c r="D29" s="11"/>
    </row>
    <row r="30" spans="1:4" ht="12.75" hidden="1">
      <c r="A30" s="23" t="s">
        <v>49</v>
      </c>
      <c r="B30" s="16"/>
      <c r="C30" s="4"/>
      <c r="D30" s="11"/>
    </row>
    <row r="31" spans="1:4" ht="12.75" hidden="1">
      <c r="A31" s="23" t="s">
        <v>49</v>
      </c>
      <c r="B31" s="16"/>
      <c r="C31" s="19"/>
      <c r="D31" s="11"/>
    </row>
    <row r="32" spans="1:4" ht="12.75" hidden="1">
      <c r="A32" s="23" t="s">
        <v>49</v>
      </c>
      <c r="B32" s="16"/>
      <c r="C32" s="19"/>
      <c r="D32" s="11"/>
    </row>
    <row r="33" spans="1:4" ht="12.75" hidden="1">
      <c r="A33" s="23" t="s">
        <v>49</v>
      </c>
      <c r="B33" s="16"/>
      <c r="C33" s="19"/>
      <c r="D33" s="11"/>
    </row>
    <row r="34" spans="1:4" ht="12.75" hidden="1">
      <c r="A34" s="23" t="s">
        <v>49</v>
      </c>
      <c r="B34" s="16"/>
      <c r="C34" s="4"/>
      <c r="D34" s="11"/>
    </row>
    <row r="35" spans="1:4" ht="12.75" hidden="1">
      <c r="A35" s="23" t="s">
        <v>49</v>
      </c>
      <c r="B35" s="16"/>
      <c r="C35" s="4"/>
      <c r="D35" s="11"/>
    </row>
    <row r="36" spans="1:4" ht="12.75" hidden="1">
      <c r="A36" s="23" t="s">
        <v>49</v>
      </c>
      <c r="B36" s="16"/>
      <c r="C36" s="19"/>
      <c r="D36" s="11"/>
    </row>
    <row r="37" spans="1:4" ht="12.75" hidden="1">
      <c r="A37" s="23" t="s">
        <v>49</v>
      </c>
      <c r="B37" s="16"/>
      <c r="C37" s="4"/>
      <c r="D37" s="11"/>
    </row>
    <row r="38" spans="1:4" ht="12.75" hidden="1">
      <c r="A38" s="23" t="s">
        <v>49</v>
      </c>
      <c r="B38" s="16"/>
      <c r="C38" s="4"/>
      <c r="D38" s="11"/>
    </row>
    <row r="39" spans="1:4" ht="12.75" hidden="1">
      <c r="A39" s="23" t="s">
        <v>49</v>
      </c>
      <c r="B39" s="16"/>
      <c r="C39" s="4"/>
      <c r="D39" s="11"/>
    </row>
    <row r="40" spans="1:4" ht="12.75" hidden="1">
      <c r="A40" s="15"/>
      <c r="B40" s="16"/>
      <c r="C40" s="19"/>
      <c r="D40" s="11"/>
    </row>
    <row r="41" spans="1:4" ht="12.75" hidden="1">
      <c r="A41" s="15"/>
      <c r="B41" s="16"/>
      <c r="C41" s="19"/>
      <c r="D41" s="11"/>
    </row>
    <row r="42" spans="1:4" ht="12.75" hidden="1">
      <c r="A42" s="15"/>
      <c r="B42" s="16"/>
      <c r="C42" s="19"/>
      <c r="D42" s="11"/>
    </row>
    <row r="43" spans="1:4" ht="12.75" hidden="1">
      <c r="A43" s="15"/>
      <c r="B43" s="16"/>
      <c r="C43" s="19"/>
      <c r="D43" s="11"/>
    </row>
    <row r="44" spans="1:4" ht="12.75" hidden="1">
      <c r="A44" s="15"/>
      <c r="B44" s="16"/>
      <c r="C44" s="19"/>
      <c r="D44" s="11"/>
    </row>
    <row r="45" spans="1:4" ht="12.75" hidden="1">
      <c r="A45" s="15"/>
      <c r="B45" s="16"/>
      <c r="C45" s="19"/>
      <c r="D45" s="11"/>
    </row>
  </sheetData>
  <sheetProtection/>
  <mergeCells count="1">
    <mergeCell ref="A1:D1"/>
  </mergeCells>
  <dataValidations count="1">
    <dataValidation type="list" allowBlank="1" showInputMessage="1" showErrorMessage="1" sqref="D4:D45">
      <formula1>"ст. 7.21 ч. 1, ст. 7.21 ч. 2, ст. 7.22, ст. 7.23, ст. 19.5 ч. 1, "</formula1>
    </dataValidation>
  </dataValidations>
  <printOptions/>
  <pageMargins left="0.75" right="0.75" top="1" bottom="1" header="0.5" footer="0.5"/>
  <pageSetup horizontalDpi="600" verticalDpi="600" orientation="portrait" paperSize="9" r:id="rId1"/>
  <rowBreaks count="2" manualBreakCount="2">
    <brk id="12" max="3" man="1"/>
    <brk id="2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160" zoomScaleNormal="160" zoomScalePageLayoutView="0" workbookViewId="0" topLeftCell="A1">
      <pane ySplit="5" topLeftCell="A393" activePane="bottomLeft" state="frozen"/>
      <selection pane="topLeft" activeCell="A1" sqref="A1"/>
      <selection pane="bottomLeft" activeCell="E156" sqref="E156"/>
    </sheetView>
  </sheetViews>
  <sheetFormatPr defaultColWidth="9.00390625" defaultRowHeight="12.75"/>
  <cols>
    <col min="1" max="1" width="5.25390625" style="0" customWidth="1"/>
    <col min="2" max="2" width="10.25390625" style="0" customWidth="1"/>
    <col min="3" max="3" width="4.625" style="0" customWidth="1"/>
    <col min="4" max="4" width="13.875" style="0" customWidth="1"/>
    <col min="5" max="5" width="28.875" style="2" customWidth="1"/>
    <col min="7" max="7" width="14.00390625" style="0" customWidth="1"/>
    <col min="13" max="13" width="9.75390625" style="0" customWidth="1"/>
    <col min="14" max="16384" width="9.125" style="46" customWidth="1"/>
  </cols>
  <sheetData>
    <row r="1" spans="1:13" ht="45.75" customHeight="1">
      <c r="A1" s="62" t="s">
        <v>368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.75">
      <c r="A2" s="49"/>
      <c r="B2" s="35"/>
      <c r="C2" s="35"/>
      <c r="D2" s="13"/>
      <c r="E2" s="49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50</v>
      </c>
      <c r="B3" s="61" t="s">
        <v>44</v>
      </c>
      <c r="C3" s="61" t="s">
        <v>41</v>
      </c>
      <c r="D3" s="61" t="s">
        <v>0</v>
      </c>
      <c r="E3" s="61" t="s">
        <v>58</v>
      </c>
      <c r="F3" s="61" t="s">
        <v>34</v>
      </c>
      <c r="G3" s="61"/>
      <c r="H3" s="61"/>
      <c r="I3" s="61"/>
      <c r="J3" s="61"/>
      <c r="K3" s="61"/>
      <c r="L3" s="61"/>
      <c r="M3" s="61"/>
    </row>
    <row r="4" spans="1:13" ht="33.75">
      <c r="A4" s="61"/>
      <c r="B4" s="61"/>
      <c r="C4" s="61"/>
      <c r="D4" s="61"/>
      <c r="E4" s="61"/>
      <c r="F4" s="38" t="s">
        <v>59</v>
      </c>
      <c r="G4" s="9" t="s">
        <v>60</v>
      </c>
      <c r="H4" s="9" t="s">
        <v>61</v>
      </c>
      <c r="I4" s="9" t="s">
        <v>42</v>
      </c>
      <c r="J4" s="37" t="s">
        <v>43</v>
      </c>
      <c r="K4" s="39" t="s">
        <v>45</v>
      </c>
      <c r="L4" s="39" t="s">
        <v>39</v>
      </c>
      <c r="M4" s="9" t="s">
        <v>33</v>
      </c>
    </row>
    <row r="5" spans="1:13" ht="12.75">
      <c r="A5" s="3">
        <v>1</v>
      </c>
      <c r="B5" s="3">
        <v>2</v>
      </c>
      <c r="C5" s="3">
        <v>3</v>
      </c>
      <c r="D5" s="9">
        <v>5</v>
      </c>
      <c r="E5" s="3">
        <v>8</v>
      </c>
      <c r="F5" s="3">
        <v>9</v>
      </c>
      <c r="G5" s="3">
        <v>10</v>
      </c>
      <c r="H5" s="3">
        <v>11</v>
      </c>
      <c r="I5" s="3"/>
      <c r="J5" s="3"/>
      <c r="K5" s="3"/>
      <c r="L5" s="3"/>
      <c r="M5" s="3">
        <v>12</v>
      </c>
    </row>
    <row r="6" spans="1:13" ht="45">
      <c r="A6" s="5">
        <v>1</v>
      </c>
      <c r="B6" s="21">
        <v>41654</v>
      </c>
      <c r="C6" s="30"/>
      <c r="D6" s="11" t="s">
        <v>46</v>
      </c>
      <c r="E6" s="5" t="s">
        <v>380</v>
      </c>
      <c r="F6" s="31"/>
      <c r="G6" s="7"/>
      <c r="H6" s="7"/>
      <c r="I6" s="7"/>
      <c r="J6" s="7"/>
      <c r="K6" s="7">
        <v>10000</v>
      </c>
      <c r="L6" s="7"/>
      <c r="M6" s="36">
        <f aca="true" t="shared" si="0" ref="M6:M69">SUM(F6:L6)</f>
        <v>10000</v>
      </c>
    </row>
    <row r="7" spans="1:13" ht="45">
      <c r="A7" s="5">
        <f>A6+1</f>
        <v>2</v>
      </c>
      <c r="B7" s="21">
        <v>41662</v>
      </c>
      <c r="C7" s="30"/>
      <c r="D7" s="14" t="s">
        <v>46</v>
      </c>
      <c r="E7" s="5" t="s">
        <v>188</v>
      </c>
      <c r="F7" s="31"/>
      <c r="G7" s="7"/>
      <c r="H7" s="7"/>
      <c r="I7" s="7"/>
      <c r="J7" s="7"/>
      <c r="K7" s="7">
        <v>10000</v>
      </c>
      <c r="L7" s="7"/>
      <c r="M7" s="36">
        <f t="shared" si="0"/>
        <v>10000</v>
      </c>
    </row>
    <row r="8" spans="1:13" ht="12.75">
      <c r="A8" s="5">
        <f aca="true" t="shared" si="1" ref="A8:A71">A7+1</f>
        <v>3</v>
      </c>
      <c r="B8" s="21">
        <v>41648</v>
      </c>
      <c r="C8" s="30">
        <v>1</v>
      </c>
      <c r="D8" s="14" t="s">
        <v>2</v>
      </c>
      <c r="E8" s="5" t="s">
        <v>80</v>
      </c>
      <c r="F8" s="31"/>
      <c r="G8" s="7">
        <v>4000</v>
      </c>
      <c r="H8" s="7"/>
      <c r="I8" s="7"/>
      <c r="J8" s="7"/>
      <c r="K8" s="7"/>
      <c r="L8" s="7"/>
      <c r="M8" s="36">
        <f t="shared" si="0"/>
        <v>4000</v>
      </c>
    </row>
    <row r="9" spans="1:13" ht="22.5">
      <c r="A9" s="5">
        <f t="shared" si="1"/>
        <v>4</v>
      </c>
      <c r="B9" s="21">
        <v>41649</v>
      </c>
      <c r="C9" s="30">
        <v>2</v>
      </c>
      <c r="D9" s="14" t="s">
        <v>2</v>
      </c>
      <c r="E9" s="5" t="s">
        <v>81</v>
      </c>
      <c r="F9" s="31"/>
      <c r="G9" s="7">
        <v>4000</v>
      </c>
      <c r="H9" s="7"/>
      <c r="I9" s="7"/>
      <c r="J9" s="7"/>
      <c r="K9" s="7"/>
      <c r="L9" s="7"/>
      <c r="M9" s="36">
        <f t="shared" si="0"/>
        <v>4000</v>
      </c>
    </row>
    <row r="10" spans="1:13" ht="22.5">
      <c r="A10" s="5">
        <f t="shared" si="1"/>
        <v>5</v>
      </c>
      <c r="B10" s="21">
        <v>41652</v>
      </c>
      <c r="C10" s="30">
        <v>3</v>
      </c>
      <c r="D10" s="14" t="s">
        <v>2</v>
      </c>
      <c r="E10" s="5" t="s">
        <v>82</v>
      </c>
      <c r="F10" s="31"/>
      <c r="G10" s="7">
        <v>4100</v>
      </c>
      <c r="H10" s="7"/>
      <c r="I10" s="7"/>
      <c r="J10" s="7"/>
      <c r="K10" s="7"/>
      <c r="L10" s="7"/>
      <c r="M10" s="36">
        <f t="shared" si="0"/>
        <v>4100</v>
      </c>
    </row>
    <row r="11" spans="1:13" ht="22.5">
      <c r="A11" s="5">
        <f t="shared" si="1"/>
        <v>6</v>
      </c>
      <c r="B11" s="21">
        <v>41652</v>
      </c>
      <c r="C11" s="30">
        <v>4</v>
      </c>
      <c r="D11" s="14" t="s">
        <v>2</v>
      </c>
      <c r="E11" s="47" t="s">
        <v>361</v>
      </c>
      <c r="F11" s="31"/>
      <c r="G11" s="7">
        <v>40000</v>
      </c>
      <c r="H11" s="7"/>
      <c r="I11" s="7"/>
      <c r="J11" s="7"/>
      <c r="K11" s="7"/>
      <c r="L11" s="7"/>
      <c r="M11" s="36">
        <f t="shared" si="0"/>
        <v>40000</v>
      </c>
    </row>
    <row r="12" spans="1:13" ht="22.5">
      <c r="A12" s="5">
        <f t="shared" si="1"/>
        <v>7</v>
      </c>
      <c r="B12" s="21">
        <v>41652</v>
      </c>
      <c r="C12" s="30">
        <v>5</v>
      </c>
      <c r="D12" s="14" t="s">
        <v>2</v>
      </c>
      <c r="E12" s="5" t="s">
        <v>83</v>
      </c>
      <c r="F12" s="31"/>
      <c r="G12" s="33" t="s">
        <v>56</v>
      </c>
      <c r="H12" s="7"/>
      <c r="I12" s="7"/>
      <c r="J12" s="7"/>
      <c r="K12" s="7"/>
      <c r="L12" s="7"/>
      <c r="M12" s="36">
        <f t="shared" si="0"/>
        <v>0</v>
      </c>
    </row>
    <row r="13" spans="1:13" ht="22.5">
      <c r="A13" s="5">
        <f t="shared" si="1"/>
        <v>8</v>
      </c>
      <c r="B13" s="21">
        <v>41652</v>
      </c>
      <c r="C13" s="30">
        <v>6</v>
      </c>
      <c r="D13" s="14" t="s">
        <v>2</v>
      </c>
      <c r="E13" s="47" t="s">
        <v>84</v>
      </c>
      <c r="F13" s="31"/>
      <c r="G13" s="7">
        <v>4000</v>
      </c>
      <c r="H13" s="7"/>
      <c r="I13" s="7"/>
      <c r="J13" s="7"/>
      <c r="K13" s="7"/>
      <c r="L13" s="7"/>
      <c r="M13" s="36">
        <f t="shared" si="0"/>
        <v>4000</v>
      </c>
    </row>
    <row r="14" spans="1:13" ht="33.75">
      <c r="A14" s="5">
        <f t="shared" si="1"/>
        <v>9</v>
      </c>
      <c r="B14" s="21">
        <v>41652</v>
      </c>
      <c r="C14" s="30">
        <v>7</v>
      </c>
      <c r="D14" s="14" t="s">
        <v>2</v>
      </c>
      <c r="E14" s="47" t="s">
        <v>64</v>
      </c>
      <c r="F14" s="31"/>
      <c r="G14" s="7">
        <v>4000</v>
      </c>
      <c r="H14" s="7"/>
      <c r="I14" s="7"/>
      <c r="J14" s="7"/>
      <c r="K14" s="7"/>
      <c r="L14" s="7"/>
      <c r="M14" s="36">
        <f t="shared" si="0"/>
        <v>4000</v>
      </c>
    </row>
    <row r="15" spans="1:13" ht="22.5">
      <c r="A15" s="5">
        <f t="shared" si="1"/>
        <v>10</v>
      </c>
      <c r="B15" s="21">
        <v>41652</v>
      </c>
      <c r="C15" s="30">
        <v>8</v>
      </c>
      <c r="D15" s="14" t="s">
        <v>2</v>
      </c>
      <c r="E15" s="5" t="s">
        <v>293</v>
      </c>
      <c r="F15" s="31"/>
      <c r="G15" s="33" t="s">
        <v>56</v>
      </c>
      <c r="H15" s="7"/>
      <c r="I15" s="7"/>
      <c r="J15" s="7"/>
      <c r="K15" s="7"/>
      <c r="L15" s="7"/>
      <c r="M15" s="36">
        <f t="shared" si="0"/>
        <v>0</v>
      </c>
    </row>
    <row r="16" spans="1:13" ht="22.5">
      <c r="A16" s="5">
        <f t="shared" si="1"/>
        <v>11</v>
      </c>
      <c r="B16" s="21">
        <v>41655</v>
      </c>
      <c r="C16" s="30">
        <v>9</v>
      </c>
      <c r="D16" s="14" t="s">
        <v>29</v>
      </c>
      <c r="E16" s="5" t="s">
        <v>13</v>
      </c>
      <c r="F16" s="31"/>
      <c r="G16" s="7"/>
      <c r="H16" s="7">
        <v>500</v>
      </c>
      <c r="I16" s="7"/>
      <c r="J16" s="7"/>
      <c r="K16" s="7"/>
      <c r="L16" s="7"/>
      <c r="M16" s="36">
        <f t="shared" si="0"/>
        <v>500</v>
      </c>
    </row>
    <row r="17" spans="1:13" ht="22.5">
      <c r="A17" s="5">
        <f t="shared" si="1"/>
        <v>12</v>
      </c>
      <c r="B17" s="21">
        <v>41656</v>
      </c>
      <c r="C17" s="30">
        <v>10</v>
      </c>
      <c r="D17" s="14" t="s">
        <v>2</v>
      </c>
      <c r="E17" s="5" t="s">
        <v>85</v>
      </c>
      <c r="F17" s="31"/>
      <c r="G17" s="7">
        <v>40000</v>
      </c>
      <c r="H17" s="7"/>
      <c r="I17" s="7"/>
      <c r="J17" s="7"/>
      <c r="K17" s="7"/>
      <c r="L17" s="7"/>
      <c r="M17" s="36">
        <f t="shared" si="0"/>
        <v>40000</v>
      </c>
    </row>
    <row r="18" spans="1:13" ht="33.75">
      <c r="A18" s="5">
        <f t="shared" si="1"/>
        <v>13</v>
      </c>
      <c r="B18" s="21">
        <v>41660</v>
      </c>
      <c r="C18" s="30">
        <v>11</v>
      </c>
      <c r="D18" s="14" t="s">
        <v>2</v>
      </c>
      <c r="E18" s="5" t="s">
        <v>373</v>
      </c>
      <c r="F18" s="31"/>
      <c r="G18" s="33" t="s">
        <v>56</v>
      </c>
      <c r="H18" s="7"/>
      <c r="I18" s="7"/>
      <c r="J18" s="7"/>
      <c r="K18" s="7"/>
      <c r="L18" s="7"/>
      <c r="M18" s="36">
        <f t="shared" si="0"/>
        <v>0</v>
      </c>
    </row>
    <row r="19" spans="1:13" ht="22.5">
      <c r="A19" s="5">
        <f t="shared" si="1"/>
        <v>14</v>
      </c>
      <c r="B19" s="21">
        <v>41663</v>
      </c>
      <c r="C19" s="30">
        <v>12</v>
      </c>
      <c r="D19" s="14" t="s">
        <v>2</v>
      </c>
      <c r="E19" s="5" t="s">
        <v>374</v>
      </c>
      <c r="F19" s="31"/>
      <c r="G19" s="7">
        <v>40000</v>
      </c>
      <c r="H19" s="7"/>
      <c r="I19" s="7"/>
      <c r="J19" s="7"/>
      <c r="K19" s="7"/>
      <c r="L19" s="7"/>
      <c r="M19" s="36">
        <f t="shared" si="0"/>
        <v>40000</v>
      </c>
    </row>
    <row r="20" spans="1:13" ht="22.5">
      <c r="A20" s="5">
        <f t="shared" si="1"/>
        <v>15</v>
      </c>
      <c r="B20" s="21">
        <v>41663</v>
      </c>
      <c r="C20" s="30">
        <v>13</v>
      </c>
      <c r="D20" s="14" t="s">
        <v>2</v>
      </c>
      <c r="E20" s="47" t="s">
        <v>375</v>
      </c>
      <c r="F20" s="31"/>
      <c r="G20" s="7">
        <v>4100</v>
      </c>
      <c r="H20" s="7"/>
      <c r="I20" s="7"/>
      <c r="J20" s="7"/>
      <c r="K20" s="7"/>
      <c r="L20" s="7"/>
      <c r="M20" s="36">
        <f t="shared" si="0"/>
        <v>4100</v>
      </c>
    </row>
    <row r="21" spans="1:13" ht="22.5">
      <c r="A21" s="5">
        <f t="shared" si="1"/>
        <v>16</v>
      </c>
      <c r="B21" s="21">
        <v>41663</v>
      </c>
      <c r="C21" s="30">
        <v>14</v>
      </c>
      <c r="D21" s="14" t="s">
        <v>29</v>
      </c>
      <c r="E21" s="5" t="s">
        <v>376</v>
      </c>
      <c r="F21" s="31"/>
      <c r="G21" s="7"/>
      <c r="H21" s="7">
        <v>500</v>
      </c>
      <c r="I21" s="7"/>
      <c r="J21" s="7"/>
      <c r="K21" s="7"/>
      <c r="L21" s="7"/>
      <c r="M21" s="36">
        <f t="shared" si="0"/>
        <v>500</v>
      </c>
    </row>
    <row r="22" spans="1:13" ht="22.5">
      <c r="A22" s="5">
        <f t="shared" si="1"/>
        <v>17</v>
      </c>
      <c r="B22" s="21">
        <v>41663</v>
      </c>
      <c r="C22" s="30">
        <v>15</v>
      </c>
      <c r="D22" s="14" t="s">
        <v>2</v>
      </c>
      <c r="E22" s="5" t="s">
        <v>86</v>
      </c>
      <c r="F22" s="31"/>
      <c r="G22" s="7">
        <v>4000</v>
      </c>
      <c r="H22" s="7"/>
      <c r="I22" s="7"/>
      <c r="J22" s="7"/>
      <c r="K22" s="7"/>
      <c r="L22" s="7"/>
      <c r="M22" s="36">
        <f t="shared" si="0"/>
        <v>4000</v>
      </c>
    </row>
    <row r="23" spans="1:13" ht="12.75">
      <c r="A23" s="5">
        <f t="shared" si="1"/>
        <v>18</v>
      </c>
      <c r="B23" s="21">
        <v>41663</v>
      </c>
      <c r="C23" s="30">
        <v>16</v>
      </c>
      <c r="D23" s="14" t="s">
        <v>38</v>
      </c>
      <c r="E23" s="5" t="s">
        <v>68</v>
      </c>
      <c r="F23" s="31">
        <v>2000</v>
      </c>
      <c r="G23" s="7"/>
      <c r="H23" s="7"/>
      <c r="I23" s="7"/>
      <c r="J23" s="7"/>
      <c r="K23" s="7"/>
      <c r="L23" s="7"/>
      <c r="M23" s="36">
        <f t="shared" si="0"/>
        <v>2000</v>
      </c>
    </row>
    <row r="24" spans="1:13" ht="22.5">
      <c r="A24" s="5">
        <f t="shared" si="1"/>
        <v>19</v>
      </c>
      <c r="B24" s="21">
        <v>41663</v>
      </c>
      <c r="C24" s="30">
        <v>17</v>
      </c>
      <c r="D24" s="14" t="s">
        <v>2</v>
      </c>
      <c r="E24" s="47" t="s">
        <v>372</v>
      </c>
      <c r="F24" s="31"/>
      <c r="G24" s="7">
        <v>4000</v>
      </c>
      <c r="H24" s="7"/>
      <c r="I24" s="7"/>
      <c r="J24" s="7"/>
      <c r="K24" s="7"/>
      <c r="L24" s="7"/>
      <c r="M24" s="36">
        <f t="shared" si="0"/>
        <v>4000</v>
      </c>
    </row>
    <row r="25" spans="1:13" ht="22.5">
      <c r="A25" s="5">
        <f t="shared" si="1"/>
        <v>20</v>
      </c>
      <c r="B25" s="21">
        <v>41663</v>
      </c>
      <c r="C25" s="30">
        <v>18</v>
      </c>
      <c r="D25" s="14" t="s">
        <v>2</v>
      </c>
      <c r="E25" s="5" t="s">
        <v>377</v>
      </c>
      <c r="F25" s="31"/>
      <c r="G25" s="7">
        <v>40000</v>
      </c>
      <c r="H25" s="7"/>
      <c r="I25" s="7"/>
      <c r="J25" s="7"/>
      <c r="K25" s="7"/>
      <c r="L25" s="7"/>
      <c r="M25" s="36">
        <f t="shared" si="0"/>
        <v>40000</v>
      </c>
    </row>
    <row r="26" spans="1:13" ht="33.75">
      <c r="A26" s="5">
        <f t="shared" si="1"/>
        <v>21</v>
      </c>
      <c r="B26" s="21">
        <v>41668</v>
      </c>
      <c r="C26" s="30">
        <v>19</v>
      </c>
      <c r="D26" s="14" t="s">
        <v>2</v>
      </c>
      <c r="E26" s="5" t="s">
        <v>378</v>
      </c>
      <c r="F26" s="31"/>
      <c r="G26" s="33" t="s">
        <v>56</v>
      </c>
      <c r="H26" s="7"/>
      <c r="I26" s="7"/>
      <c r="J26" s="7"/>
      <c r="K26" s="7"/>
      <c r="L26" s="7"/>
      <c r="M26" s="36">
        <f t="shared" si="0"/>
        <v>0</v>
      </c>
    </row>
    <row r="27" spans="1:13" ht="22.5">
      <c r="A27" s="5">
        <f t="shared" si="1"/>
        <v>22</v>
      </c>
      <c r="B27" s="21">
        <v>41668</v>
      </c>
      <c r="C27" s="30">
        <v>20</v>
      </c>
      <c r="D27" s="14" t="s">
        <v>2</v>
      </c>
      <c r="E27" s="5" t="s">
        <v>379</v>
      </c>
      <c r="F27" s="31"/>
      <c r="G27" s="7">
        <v>4000</v>
      </c>
      <c r="H27" s="7"/>
      <c r="I27" s="7"/>
      <c r="J27" s="7"/>
      <c r="K27" s="7"/>
      <c r="L27" s="7"/>
      <c r="M27" s="36">
        <f t="shared" si="0"/>
        <v>4000</v>
      </c>
    </row>
    <row r="28" spans="1:13" ht="22.5">
      <c r="A28" s="5">
        <f t="shared" si="1"/>
        <v>23</v>
      </c>
      <c r="B28" s="21">
        <v>41668</v>
      </c>
      <c r="C28" s="30">
        <v>21</v>
      </c>
      <c r="D28" s="14" t="s">
        <v>40</v>
      </c>
      <c r="E28" s="5" t="s">
        <v>87</v>
      </c>
      <c r="F28" s="31"/>
      <c r="G28" s="7"/>
      <c r="H28" s="7"/>
      <c r="I28" s="7"/>
      <c r="J28" s="7"/>
      <c r="K28" s="7"/>
      <c r="L28" s="33" t="s">
        <v>56</v>
      </c>
      <c r="M28" s="36">
        <f t="shared" si="0"/>
        <v>0</v>
      </c>
    </row>
    <row r="29" spans="1:13" ht="22.5">
      <c r="A29" s="5">
        <f t="shared" si="1"/>
        <v>24</v>
      </c>
      <c r="B29" s="41">
        <v>41668</v>
      </c>
      <c r="C29" s="30">
        <v>22</v>
      </c>
      <c r="D29" s="14" t="s">
        <v>2</v>
      </c>
      <c r="E29" s="5" t="s">
        <v>123</v>
      </c>
      <c r="F29" s="31"/>
      <c r="G29" s="7">
        <v>4000</v>
      </c>
      <c r="H29" s="7"/>
      <c r="I29" s="7"/>
      <c r="J29" s="7"/>
      <c r="K29" s="7"/>
      <c r="L29" s="7"/>
      <c r="M29" s="36">
        <f t="shared" si="0"/>
        <v>4000</v>
      </c>
    </row>
    <row r="30" spans="1:13" ht="45">
      <c r="A30" s="5">
        <f t="shared" si="1"/>
        <v>25</v>
      </c>
      <c r="B30" s="21">
        <v>41670</v>
      </c>
      <c r="C30" s="30"/>
      <c r="D30" s="14" t="str">
        <f>$D$6</f>
        <v>ст. 19.5 ч. 1</v>
      </c>
      <c r="E30" s="5" t="s">
        <v>88</v>
      </c>
      <c r="F30" s="31"/>
      <c r="G30" s="7"/>
      <c r="H30" s="7"/>
      <c r="I30" s="7"/>
      <c r="J30" s="7"/>
      <c r="K30" s="7">
        <v>10000</v>
      </c>
      <c r="L30" s="7"/>
      <c r="M30" s="36">
        <f t="shared" si="0"/>
        <v>10000</v>
      </c>
    </row>
    <row r="31" spans="1:13" ht="22.5">
      <c r="A31" s="5">
        <f t="shared" si="1"/>
        <v>26</v>
      </c>
      <c r="B31" s="21">
        <v>41670</v>
      </c>
      <c r="C31" s="30">
        <v>23</v>
      </c>
      <c r="D31" s="14" t="s">
        <v>2</v>
      </c>
      <c r="E31" s="5" t="s">
        <v>15</v>
      </c>
      <c r="F31" s="31"/>
      <c r="G31" s="7">
        <v>4000</v>
      </c>
      <c r="H31" s="7"/>
      <c r="I31" s="7"/>
      <c r="J31" s="7"/>
      <c r="K31" s="7"/>
      <c r="L31" s="7"/>
      <c r="M31" s="36">
        <f t="shared" si="0"/>
        <v>4000</v>
      </c>
    </row>
    <row r="32" spans="1:13" ht="22.5">
      <c r="A32" s="5">
        <f t="shared" si="1"/>
        <v>27</v>
      </c>
      <c r="B32" s="21">
        <v>41670</v>
      </c>
      <c r="C32" s="30">
        <v>24</v>
      </c>
      <c r="D32" s="14" t="s">
        <v>2</v>
      </c>
      <c r="E32" s="5" t="s">
        <v>14</v>
      </c>
      <c r="F32" s="31"/>
      <c r="G32" s="7">
        <v>4000</v>
      </c>
      <c r="H32" s="7"/>
      <c r="I32" s="7"/>
      <c r="J32" s="7"/>
      <c r="K32" s="7"/>
      <c r="L32" s="7"/>
      <c r="M32" s="36">
        <f t="shared" si="0"/>
        <v>4000</v>
      </c>
    </row>
    <row r="33" spans="1:13" ht="22.5">
      <c r="A33" s="5">
        <f t="shared" si="1"/>
        <v>28</v>
      </c>
      <c r="B33" s="21">
        <v>41670</v>
      </c>
      <c r="C33" s="30">
        <v>25</v>
      </c>
      <c r="D33" s="14" t="s">
        <v>2</v>
      </c>
      <c r="E33" s="5" t="s">
        <v>8</v>
      </c>
      <c r="F33" s="31"/>
      <c r="G33" s="7">
        <v>4000</v>
      </c>
      <c r="H33" s="7"/>
      <c r="I33" s="7"/>
      <c r="J33" s="7"/>
      <c r="K33" s="7"/>
      <c r="L33" s="7"/>
      <c r="M33" s="36">
        <f t="shared" si="0"/>
        <v>4000</v>
      </c>
    </row>
    <row r="34" spans="1:13" ht="22.5">
      <c r="A34" s="5">
        <f t="shared" si="1"/>
        <v>29</v>
      </c>
      <c r="B34" s="21">
        <v>41674</v>
      </c>
      <c r="C34" s="30">
        <v>26</v>
      </c>
      <c r="D34" s="14" t="s">
        <v>2</v>
      </c>
      <c r="E34" s="5" t="s">
        <v>89</v>
      </c>
      <c r="F34" s="31"/>
      <c r="G34" s="33" t="s">
        <v>55</v>
      </c>
      <c r="H34" s="7"/>
      <c r="I34" s="7"/>
      <c r="J34" s="7"/>
      <c r="K34" s="7"/>
      <c r="L34" s="7"/>
      <c r="M34" s="36">
        <f t="shared" si="0"/>
        <v>0</v>
      </c>
    </row>
    <row r="35" spans="1:13" ht="22.5">
      <c r="A35" s="5">
        <f t="shared" si="1"/>
        <v>30</v>
      </c>
      <c r="B35" s="21">
        <v>41674</v>
      </c>
      <c r="C35" s="30">
        <v>27</v>
      </c>
      <c r="D35" s="32" t="s">
        <v>29</v>
      </c>
      <c r="E35" s="5" t="s">
        <v>381</v>
      </c>
      <c r="F35" s="31"/>
      <c r="G35" s="7"/>
      <c r="H35" s="7">
        <v>500</v>
      </c>
      <c r="I35" s="7"/>
      <c r="J35" s="7"/>
      <c r="K35" s="7"/>
      <c r="L35" s="7"/>
      <c r="M35" s="36">
        <f t="shared" si="0"/>
        <v>500</v>
      </c>
    </row>
    <row r="36" spans="1:13" ht="22.5">
      <c r="A36" s="5">
        <f t="shared" si="1"/>
        <v>31</v>
      </c>
      <c r="B36" s="21">
        <v>41675</v>
      </c>
      <c r="C36" s="30">
        <v>28</v>
      </c>
      <c r="D36" s="14" t="s">
        <v>2</v>
      </c>
      <c r="E36" s="47" t="s">
        <v>382</v>
      </c>
      <c r="F36" s="31"/>
      <c r="G36" s="7">
        <v>4000</v>
      </c>
      <c r="H36" s="7"/>
      <c r="I36" s="7"/>
      <c r="J36" s="7"/>
      <c r="K36" s="7"/>
      <c r="L36" s="7"/>
      <c r="M36" s="36">
        <f t="shared" si="0"/>
        <v>4000</v>
      </c>
    </row>
    <row r="37" spans="1:13" ht="22.5">
      <c r="A37" s="5">
        <f t="shared" si="1"/>
        <v>32</v>
      </c>
      <c r="B37" s="21">
        <v>41675</v>
      </c>
      <c r="C37" s="30">
        <v>29</v>
      </c>
      <c r="D37" s="14" t="s">
        <v>2</v>
      </c>
      <c r="E37" s="5" t="s">
        <v>383</v>
      </c>
      <c r="F37" s="31"/>
      <c r="G37" s="33" t="s">
        <v>55</v>
      </c>
      <c r="H37" s="7"/>
      <c r="I37" s="7"/>
      <c r="J37" s="7"/>
      <c r="K37" s="7"/>
      <c r="L37" s="7"/>
      <c r="M37" s="36">
        <f t="shared" si="0"/>
        <v>0</v>
      </c>
    </row>
    <row r="38" spans="1:13" ht="33.75">
      <c r="A38" s="5">
        <f t="shared" si="1"/>
        <v>33</v>
      </c>
      <c r="B38" s="21">
        <v>41680</v>
      </c>
      <c r="C38" s="30">
        <v>30</v>
      </c>
      <c r="D38" s="14" t="s">
        <v>2</v>
      </c>
      <c r="E38" s="47" t="s">
        <v>90</v>
      </c>
      <c r="F38" s="31"/>
      <c r="G38" s="7">
        <v>4000</v>
      </c>
      <c r="H38" s="7"/>
      <c r="I38" s="7"/>
      <c r="J38" s="7"/>
      <c r="K38" s="7"/>
      <c r="L38" s="7"/>
      <c r="M38" s="36">
        <f t="shared" si="0"/>
        <v>4000</v>
      </c>
    </row>
    <row r="39" spans="1:13" ht="33.75">
      <c r="A39" s="5">
        <f t="shared" si="1"/>
        <v>34</v>
      </c>
      <c r="B39" s="21">
        <v>41680</v>
      </c>
      <c r="C39" s="30">
        <v>31</v>
      </c>
      <c r="D39" s="32" t="s">
        <v>29</v>
      </c>
      <c r="E39" s="47" t="s">
        <v>91</v>
      </c>
      <c r="F39" s="31"/>
      <c r="G39" s="7"/>
      <c r="H39" s="7">
        <v>550</v>
      </c>
      <c r="I39" s="7"/>
      <c r="J39" s="7"/>
      <c r="K39" s="7"/>
      <c r="L39" s="7"/>
      <c r="M39" s="36">
        <f t="shared" si="0"/>
        <v>550</v>
      </c>
    </row>
    <row r="40" spans="1:13" ht="22.5">
      <c r="A40" s="5">
        <f t="shared" si="1"/>
        <v>35</v>
      </c>
      <c r="B40" s="21">
        <v>41681</v>
      </c>
      <c r="C40" s="30">
        <v>32</v>
      </c>
      <c r="D40" s="14" t="s">
        <v>2</v>
      </c>
      <c r="E40" s="5" t="s">
        <v>92</v>
      </c>
      <c r="F40" s="31"/>
      <c r="G40" s="7">
        <v>4000</v>
      </c>
      <c r="H40" s="7"/>
      <c r="I40" s="7"/>
      <c r="J40" s="7"/>
      <c r="K40" s="7"/>
      <c r="L40" s="7"/>
      <c r="M40" s="36">
        <f t="shared" si="0"/>
        <v>4000</v>
      </c>
    </row>
    <row r="41" spans="1:13" ht="12.75">
      <c r="A41" s="5">
        <f t="shared" si="1"/>
        <v>36</v>
      </c>
      <c r="B41" s="21">
        <v>41682</v>
      </c>
      <c r="C41" s="30">
        <v>33</v>
      </c>
      <c r="D41" s="14" t="s">
        <v>7</v>
      </c>
      <c r="E41" s="5" t="s">
        <v>67</v>
      </c>
      <c r="F41" s="31" t="s">
        <v>3</v>
      </c>
      <c r="G41" s="7"/>
      <c r="H41" s="7"/>
      <c r="I41" s="7"/>
      <c r="J41" s="7"/>
      <c r="K41" s="7"/>
      <c r="L41" s="7"/>
      <c r="M41" s="36">
        <f t="shared" si="0"/>
        <v>0</v>
      </c>
    </row>
    <row r="42" spans="1:13" ht="22.5">
      <c r="A42" s="5">
        <f t="shared" si="1"/>
        <v>37</v>
      </c>
      <c r="B42" s="21">
        <v>41682</v>
      </c>
      <c r="C42" s="30">
        <v>34</v>
      </c>
      <c r="D42" s="14" t="s">
        <v>2</v>
      </c>
      <c r="E42" s="5" t="s">
        <v>93</v>
      </c>
      <c r="F42" s="31"/>
      <c r="G42" s="33" t="s">
        <v>56</v>
      </c>
      <c r="H42" s="7"/>
      <c r="I42" s="7"/>
      <c r="J42" s="7"/>
      <c r="K42" s="7"/>
      <c r="L42" s="7"/>
      <c r="M42" s="36">
        <f t="shared" si="0"/>
        <v>0</v>
      </c>
    </row>
    <row r="43" spans="1:13" ht="25.5">
      <c r="A43" s="5">
        <f t="shared" si="1"/>
        <v>38</v>
      </c>
      <c r="B43" s="21">
        <v>41682</v>
      </c>
      <c r="C43" s="30">
        <v>35</v>
      </c>
      <c r="D43" s="14" t="s">
        <v>29</v>
      </c>
      <c r="E43" s="5" t="s">
        <v>9</v>
      </c>
      <c r="F43" s="31"/>
      <c r="G43" s="7"/>
      <c r="H43" s="33" t="s">
        <v>6</v>
      </c>
      <c r="I43" s="7"/>
      <c r="J43" s="7"/>
      <c r="K43" s="7"/>
      <c r="L43" s="7"/>
      <c r="M43" s="36">
        <f t="shared" si="0"/>
        <v>0</v>
      </c>
    </row>
    <row r="44" spans="1:13" ht="22.5">
      <c r="A44" s="5">
        <f t="shared" si="1"/>
        <v>39</v>
      </c>
      <c r="B44" s="34">
        <v>41682</v>
      </c>
      <c r="C44" s="30">
        <v>36</v>
      </c>
      <c r="D44" s="14" t="s">
        <v>29</v>
      </c>
      <c r="E44" s="5" t="s">
        <v>10</v>
      </c>
      <c r="F44" s="31"/>
      <c r="G44" s="7"/>
      <c r="H44" s="33" t="s">
        <v>56</v>
      </c>
      <c r="I44" s="7"/>
      <c r="J44" s="7"/>
      <c r="K44" s="7"/>
      <c r="L44" s="7"/>
      <c r="M44" s="36">
        <f t="shared" si="0"/>
        <v>0</v>
      </c>
    </row>
    <row r="45" spans="1:13" ht="33.75">
      <c r="A45" s="5">
        <f t="shared" si="1"/>
        <v>40</v>
      </c>
      <c r="B45" s="21">
        <v>41682</v>
      </c>
      <c r="C45" s="30">
        <v>38</v>
      </c>
      <c r="D45" s="14" t="s">
        <v>2</v>
      </c>
      <c r="E45" s="5" t="s">
        <v>94</v>
      </c>
      <c r="F45" s="31"/>
      <c r="G45" s="7">
        <v>4100</v>
      </c>
      <c r="H45" s="7"/>
      <c r="I45" s="7"/>
      <c r="J45" s="7"/>
      <c r="K45" s="7"/>
      <c r="L45" s="7"/>
      <c r="M45" s="36">
        <f t="shared" si="0"/>
        <v>4100</v>
      </c>
    </row>
    <row r="46" spans="1:13" ht="33.75">
      <c r="A46" s="5">
        <f t="shared" si="1"/>
        <v>41</v>
      </c>
      <c r="B46" s="21">
        <v>41683</v>
      </c>
      <c r="C46" s="30">
        <v>39</v>
      </c>
      <c r="D46" s="14" t="s">
        <v>29</v>
      </c>
      <c r="E46" s="5" t="s">
        <v>95</v>
      </c>
      <c r="F46" s="31"/>
      <c r="G46" s="7"/>
      <c r="H46" s="33" t="s">
        <v>56</v>
      </c>
      <c r="I46" s="7"/>
      <c r="J46" s="7"/>
      <c r="K46" s="7"/>
      <c r="L46" s="7"/>
      <c r="M46" s="36">
        <f t="shared" si="0"/>
        <v>0</v>
      </c>
    </row>
    <row r="47" spans="1:13" ht="12.75">
      <c r="A47" s="5">
        <f t="shared" si="1"/>
        <v>42</v>
      </c>
      <c r="B47" s="21">
        <v>41683</v>
      </c>
      <c r="C47" s="30">
        <v>40</v>
      </c>
      <c r="D47" s="14" t="s">
        <v>7</v>
      </c>
      <c r="E47" s="5" t="s">
        <v>69</v>
      </c>
      <c r="F47" s="31">
        <v>1000</v>
      </c>
      <c r="G47" s="7"/>
      <c r="H47" s="7"/>
      <c r="I47" s="7"/>
      <c r="J47" s="7"/>
      <c r="K47" s="7"/>
      <c r="L47" s="7"/>
      <c r="M47" s="36">
        <f t="shared" si="0"/>
        <v>1000</v>
      </c>
    </row>
    <row r="48" spans="1:13" ht="12.75">
      <c r="A48" s="5">
        <f t="shared" si="1"/>
        <v>43</v>
      </c>
      <c r="B48" s="21">
        <v>41683</v>
      </c>
      <c r="C48" s="30">
        <v>41</v>
      </c>
      <c r="D48" s="14" t="s">
        <v>7</v>
      </c>
      <c r="E48" s="5" t="s">
        <v>70</v>
      </c>
      <c r="F48" s="31" t="s">
        <v>4</v>
      </c>
      <c r="G48" s="7"/>
      <c r="H48" s="7"/>
      <c r="I48" s="7"/>
      <c r="J48" s="7"/>
      <c r="K48" s="7"/>
      <c r="L48" s="7"/>
      <c r="M48" s="36">
        <f t="shared" si="0"/>
        <v>0</v>
      </c>
    </row>
    <row r="49" spans="1:13" ht="22.5">
      <c r="A49" s="5">
        <f t="shared" si="1"/>
        <v>44</v>
      </c>
      <c r="B49" s="21">
        <v>41684</v>
      </c>
      <c r="C49" s="30">
        <v>42</v>
      </c>
      <c r="D49" s="14" t="s">
        <v>2</v>
      </c>
      <c r="E49" s="5" t="s">
        <v>96</v>
      </c>
      <c r="F49" s="31"/>
      <c r="G49" s="33" t="s">
        <v>55</v>
      </c>
      <c r="H49" s="7"/>
      <c r="I49" s="7"/>
      <c r="J49" s="7"/>
      <c r="K49" s="7"/>
      <c r="L49" s="7"/>
      <c r="M49" s="36">
        <f t="shared" si="0"/>
        <v>0</v>
      </c>
    </row>
    <row r="50" spans="1:13" ht="22.5">
      <c r="A50" s="5">
        <f t="shared" si="1"/>
        <v>45</v>
      </c>
      <c r="B50" s="21">
        <v>41684</v>
      </c>
      <c r="C50" s="30">
        <v>43</v>
      </c>
      <c r="D50" s="14" t="s">
        <v>2</v>
      </c>
      <c r="E50" s="47" t="s">
        <v>97</v>
      </c>
      <c r="F50" s="31"/>
      <c r="G50" s="7">
        <v>4200</v>
      </c>
      <c r="H50" s="7"/>
      <c r="I50" s="7"/>
      <c r="J50" s="7"/>
      <c r="K50" s="7"/>
      <c r="L50" s="7"/>
      <c r="M50" s="36">
        <f t="shared" si="0"/>
        <v>4200</v>
      </c>
    </row>
    <row r="51" spans="1:13" ht="25.5">
      <c r="A51" s="5">
        <f t="shared" si="1"/>
        <v>46</v>
      </c>
      <c r="B51" s="21">
        <v>41684</v>
      </c>
      <c r="C51" s="30">
        <v>44</v>
      </c>
      <c r="D51" s="14" t="s">
        <v>29</v>
      </c>
      <c r="E51" s="47" t="s">
        <v>98</v>
      </c>
      <c r="F51" s="31"/>
      <c r="G51" s="7"/>
      <c r="H51" s="33" t="s">
        <v>54</v>
      </c>
      <c r="I51" s="7"/>
      <c r="J51" s="7"/>
      <c r="K51" s="7"/>
      <c r="L51" s="7"/>
      <c r="M51" s="36">
        <f t="shared" si="0"/>
        <v>0</v>
      </c>
    </row>
    <row r="52" spans="1:13" ht="22.5">
      <c r="A52" s="5">
        <f t="shared" si="1"/>
        <v>47</v>
      </c>
      <c r="B52" s="21">
        <v>41684</v>
      </c>
      <c r="C52" s="30">
        <v>45</v>
      </c>
      <c r="D52" s="14" t="s">
        <v>2</v>
      </c>
      <c r="E52" s="5" t="s">
        <v>99</v>
      </c>
      <c r="F52" s="31"/>
      <c r="G52" s="7">
        <v>4300</v>
      </c>
      <c r="H52" s="7"/>
      <c r="I52" s="7"/>
      <c r="J52" s="7"/>
      <c r="K52" s="7"/>
      <c r="L52" s="7"/>
      <c r="M52" s="36">
        <f t="shared" si="0"/>
        <v>4300</v>
      </c>
    </row>
    <row r="53" spans="1:13" ht="22.5">
      <c r="A53" s="5">
        <f t="shared" si="1"/>
        <v>48</v>
      </c>
      <c r="B53" s="21">
        <v>41684</v>
      </c>
      <c r="C53" s="30">
        <v>46</v>
      </c>
      <c r="D53" s="14" t="s">
        <v>2</v>
      </c>
      <c r="E53" s="5" t="s">
        <v>100</v>
      </c>
      <c r="F53" s="31"/>
      <c r="G53" s="7">
        <v>40000</v>
      </c>
      <c r="H53" s="7"/>
      <c r="I53" s="7"/>
      <c r="J53" s="7"/>
      <c r="K53" s="7"/>
      <c r="L53" s="7"/>
      <c r="M53" s="36">
        <f t="shared" si="0"/>
        <v>40000</v>
      </c>
    </row>
    <row r="54" spans="1:13" ht="22.5">
      <c r="A54" s="5">
        <f t="shared" si="1"/>
        <v>49</v>
      </c>
      <c r="B54" s="21">
        <v>41688</v>
      </c>
      <c r="C54" s="30">
        <v>47</v>
      </c>
      <c r="D54" s="14" t="s">
        <v>2</v>
      </c>
      <c r="E54" s="47" t="s">
        <v>11</v>
      </c>
      <c r="F54" s="31"/>
      <c r="G54" s="7">
        <v>4000</v>
      </c>
      <c r="H54" s="7"/>
      <c r="I54" s="7"/>
      <c r="J54" s="7"/>
      <c r="K54" s="7"/>
      <c r="L54" s="7"/>
      <c r="M54" s="36">
        <f t="shared" si="0"/>
        <v>4000</v>
      </c>
    </row>
    <row r="55" spans="1:13" ht="22.5">
      <c r="A55" s="5">
        <f t="shared" si="1"/>
        <v>50</v>
      </c>
      <c r="B55" s="21">
        <v>41690</v>
      </c>
      <c r="C55" s="30">
        <v>48</v>
      </c>
      <c r="D55" s="14" t="s">
        <v>2</v>
      </c>
      <c r="E55" s="47" t="s">
        <v>101</v>
      </c>
      <c r="F55" s="31"/>
      <c r="G55" s="7">
        <v>4000</v>
      </c>
      <c r="H55" s="7"/>
      <c r="I55" s="7"/>
      <c r="J55" s="7"/>
      <c r="K55" s="7"/>
      <c r="L55" s="7"/>
      <c r="M55" s="36">
        <f t="shared" si="0"/>
        <v>4000</v>
      </c>
    </row>
    <row r="56" spans="1:13" ht="22.5">
      <c r="A56" s="5">
        <f t="shared" si="1"/>
        <v>51</v>
      </c>
      <c r="B56" s="21">
        <v>41690</v>
      </c>
      <c r="C56" s="30">
        <v>49</v>
      </c>
      <c r="D56" s="14" t="s">
        <v>29</v>
      </c>
      <c r="E56" s="5" t="s">
        <v>62</v>
      </c>
      <c r="F56" s="31"/>
      <c r="G56" s="7"/>
      <c r="H56" s="7">
        <v>500</v>
      </c>
      <c r="I56" s="7"/>
      <c r="J56" s="7"/>
      <c r="K56" s="7"/>
      <c r="L56" s="7"/>
      <c r="M56" s="36">
        <f t="shared" si="0"/>
        <v>500</v>
      </c>
    </row>
    <row r="57" spans="1:13" ht="22.5">
      <c r="A57" s="5">
        <f t="shared" si="1"/>
        <v>52</v>
      </c>
      <c r="B57" s="21">
        <v>41690</v>
      </c>
      <c r="C57" s="30">
        <v>50</v>
      </c>
      <c r="D57" s="14" t="s">
        <v>29</v>
      </c>
      <c r="E57" s="5" t="s">
        <v>62</v>
      </c>
      <c r="F57" s="31"/>
      <c r="G57" s="7"/>
      <c r="H57" s="7">
        <v>500</v>
      </c>
      <c r="I57" s="7"/>
      <c r="J57" s="7"/>
      <c r="K57" s="7"/>
      <c r="L57" s="7"/>
      <c r="M57" s="36">
        <f t="shared" si="0"/>
        <v>500</v>
      </c>
    </row>
    <row r="58" spans="1:13" ht="22.5">
      <c r="A58" s="5">
        <f t="shared" si="1"/>
        <v>53</v>
      </c>
      <c r="B58" s="21">
        <v>41690</v>
      </c>
      <c r="C58" s="30">
        <v>51</v>
      </c>
      <c r="D58" s="14" t="s">
        <v>29</v>
      </c>
      <c r="E58" s="47" t="s">
        <v>65</v>
      </c>
      <c r="F58" s="31"/>
      <c r="G58" s="7"/>
      <c r="H58" s="7">
        <v>500</v>
      </c>
      <c r="I58" s="7"/>
      <c r="J58" s="7"/>
      <c r="K58" s="7"/>
      <c r="L58" s="7"/>
      <c r="M58" s="36">
        <f t="shared" si="0"/>
        <v>500</v>
      </c>
    </row>
    <row r="59" spans="1:13" ht="22.5">
      <c r="A59" s="5">
        <f t="shared" si="1"/>
        <v>54</v>
      </c>
      <c r="B59" s="21">
        <v>41690</v>
      </c>
      <c r="C59" s="30">
        <v>52</v>
      </c>
      <c r="D59" s="14" t="s">
        <v>2</v>
      </c>
      <c r="E59" s="47" t="s">
        <v>102</v>
      </c>
      <c r="F59" s="31"/>
      <c r="G59" s="7">
        <v>4000</v>
      </c>
      <c r="H59" s="7"/>
      <c r="I59" s="7"/>
      <c r="J59" s="7"/>
      <c r="K59" s="7"/>
      <c r="L59" s="7"/>
      <c r="M59" s="36">
        <f t="shared" si="0"/>
        <v>4000</v>
      </c>
    </row>
    <row r="60" spans="1:13" ht="22.5">
      <c r="A60" s="5">
        <f t="shared" si="1"/>
        <v>55</v>
      </c>
      <c r="B60" s="21">
        <v>41690</v>
      </c>
      <c r="C60" s="30">
        <v>53</v>
      </c>
      <c r="D60" s="14" t="s">
        <v>29</v>
      </c>
      <c r="E60" s="47" t="s">
        <v>102</v>
      </c>
      <c r="F60" s="31"/>
      <c r="G60" s="7"/>
      <c r="H60" s="7">
        <v>500</v>
      </c>
      <c r="I60" s="7"/>
      <c r="J60" s="7"/>
      <c r="K60" s="7"/>
      <c r="L60" s="7"/>
      <c r="M60" s="36">
        <f t="shared" si="0"/>
        <v>500</v>
      </c>
    </row>
    <row r="61" spans="1:13" ht="22.5">
      <c r="A61" s="5">
        <f t="shared" si="1"/>
        <v>56</v>
      </c>
      <c r="B61" s="21">
        <v>41691</v>
      </c>
      <c r="C61" s="30">
        <v>54</v>
      </c>
      <c r="D61" s="14" t="s">
        <v>2</v>
      </c>
      <c r="E61" s="47" t="s">
        <v>103</v>
      </c>
      <c r="F61" s="31"/>
      <c r="G61" s="7">
        <v>4000</v>
      </c>
      <c r="H61" s="7"/>
      <c r="I61" s="7"/>
      <c r="J61" s="7"/>
      <c r="K61" s="7"/>
      <c r="L61" s="7"/>
      <c r="M61" s="36">
        <f t="shared" si="0"/>
        <v>4000</v>
      </c>
    </row>
    <row r="62" spans="1:13" ht="12.75">
      <c r="A62" s="5">
        <f t="shared" si="1"/>
        <v>57</v>
      </c>
      <c r="B62" s="21">
        <v>41695</v>
      </c>
      <c r="C62" s="30">
        <v>55</v>
      </c>
      <c r="D62" s="14" t="s">
        <v>38</v>
      </c>
      <c r="E62" s="47" t="s">
        <v>71</v>
      </c>
      <c r="F62" s="31">
        <v>2000</v>
      </c>
      <c r="G62" s="33"/>
      <c r="H62" s="7"/>
      <c r="I62" s="7"/>
      <c r="J62" s="7"/>
      <c r="K62" s="7"/>
      <c r="L62" s="7"/>
      <c r="M62" s="36">
        <f t="shared" si="0"/>
        <v>2000</v>
      </c>
    </row>
    <row r="63" spans="1:13" ht="12.75">
      <c r="A63" s="5">
        <f t="shared" si="1"/>
        <v>58</v>
      </c>
      <c r="B63" s="21"/>
      <c r="C63" s="30"/>
      <c r="D63" s="14"/>
      <c r="E63" s="47"/>
      <c r="F63" s="31"/>
      <c r="G63" s="7"/>
      <c r="H63" s="7"/>
      <c r="I63" s="7"/>
      <c r="J63" s="7"/>
      <c r="K63" s="7"/>
      <c r="L63" s="7"/>
      <c r="M63" s="36">
        <f t="shared" si="0"/>
        <v>0</v>
      </c>
    </row>
    <row r="64" spans="1:13" ht="22.5">
      <c r="A64" s="5">
        <f>A63+1</f>
        <v>59</v>
      </c>
      <c r="B64" s="21">
        <v>41696</v>
      </c>
      <c r="C64" s="30">
        <v>57</v>
      </c>
      <c r="D64" s="14" t="s">
        <v>2</v>
      </c>
      <c r="E64" s="47" t="s">
        <v>104</v>
      </c>
      <c r="F64" s="31"/>
      <c r="G64" s="7">
        <v>4000</v>
      </c>
      <c r="H64" s="7"/>
      <c r="I64" s="7"/>
      <c r="J64" s="7"/>
      <c r="K64" s="7"/>
      <c r="L64" s="7"/>
      <c r="M64" s="36">
        <f t="shared" si="0"/>
        <v>4000</v>
      </c>
    </row>
    <row r="65" spans="1:13" ht="22.5">
      <c r="A65" s="5">
        <f t="shared" si="1"/>
        <v>60</v>
      </c>
      <c r="B65" s="21">
        <v>41697</v>
      </c>
      <c r="C65" s="30">
        <v>58</v>
      </c>
      <c r="D65" s="14" t="s">
        <v>2</v>
      </c>
      <c r="E65" s="47" t="s">
        <v>105</v>
      </c>
      <c r="F65" s="31"/>
      <c r="G65" s="7">
        <v>4000</v>
      </c>
      <c r="H65" s="7"/>
      <c r="I65" s="7"/>
      <c r="J65" s="7"/>
      <c r="K65" s="7"/>
      <c r="L65" s="7"/>
      <c r="M65" s="36">
        <f t="shared" si="0"/>
        <v>4000</v>
      </c>
    </row>
    <row r="66" spans="1:13" ht="22.5">
      <c r="A66" s="5">
        <f t="shared" si="1"/>
        <v>61</v>
      </c>
      <c r="B66" s="21">
        <v>41697</v>
      </c>
      <c r="C66" s="30">
        <v>59</v>
      </c>
      <c r="D66" s="14" t="s">
        <v>2</v>
      </c>
      <c r="E66" s="47" t="s">
        <v>12</v>
      </c>
      <c r="F66" s="31"/>
      <c r="G66" s="7">
        <v>4100</v>
      </c>
      <c r="H66" s="7"/>
      <c r="I66" s="7"/>
      <c r="J66" s="7"/>
      <c r="K66" s="7"/>
      <c r="L66" s="7"/>
      <c r="M66" s="36">
        <f t="shared" si="0"/>
        <v>4100</v>
      </c>
    </row>
    <row r="67" spans="1:13" ht="33.75">
      <c r="A67" s="5">
        <f t="shared" si="1"/>
        <v>62</v>
      </c>
      <c r="B67" s="21">
        <v>41688</v>
      </c>
      <c r="C67" s="30"/>
      <c r="D67" s="14" t="s">
        <v>47</v>
      </c>
      <c r="E67" s="5" t="s">
        <v>294</v>
      </c>
      <c r="F67" s="31"/>
      <c r="G67" s="7"/>
      <c r="H67" s="7"/>
      <c r="I67" s="7"/>
      <c r="J67" s="7">
        <v>500</v>
      </c>
      <c r="K67" s="7"/>
      <c r="L67" s="7"/>
      <c r="M67" s="36">
        <f t="shared" si="0"/>
        <v>500</v>
      </c>
    </row>
    <row r="68" spans="1:13" ht="12.75">
      <c r="A68" s="5">
        <f t="shared" si="1"/>
        <v>63</v>
      </c>
      <c r="B68" s="21">
        <v>41697</v>
      </c>
      <c r="C68" s="30">
        <v>60</v>
      </c>
      <c r="D68" s="14" t="s">
        <v>7</v>
      </c>
      <c r="E68" s="47" t="s">
        <v>68</v>
      </c>
      <c r="F68" s="31">
        <v>1000</v>
      </c>
      <c r="G68" s="7"/>
      <c r="H68" s="7"/>
      <c r="I68" s="7"/>
      <c r="J68" s="7"/>
      <c r="K68" s="7"/>
      <c r="L68" s="33"/>
      <c r="M68" s="36">
        <f t="shared" si="0"/>
        <v>1000</v>
      </c>
    </row>
    <row r="69" spans="1:13" ht="22.5">
      <c r="A69" s="5">
        <f t="shared" si="1"/>
        <v>64</v>
      </c>
      <c r="B69" s="21">
        <v>41698</v>
      </c>
      <c r="C69" s="30">
        <v>61</v>
      </c>
      <c r="D69" s="14" t="s">
        <v>2</v>
      </c>
      <c r="E69" s="47" t="s">
        <v>118</v>
      </c>
      <c r="F69" s="31"/>
      <c r="G69" s="7">
        <v>40000</v>
      </c>
      <c r="H69" s="7"/>
      <c r="I69" s="7"/>
      <c r="J69" s="7"/>
      <c r="K69" s="7"/>
      <c r="L69" s="7"/>
      <c r="M69" s="36">
        <f t="shared" si="0"/>
        <v>40000</v>
      </c>
    </row>
    <row r="70" spans="1:13" ht="22.5">
      <c r="A70" s="5">
        <f t="shared" si="1"/>
        <v>65</v>
      </c>
      <c r="B70" s="21">
        <v>41701</v>
      </c>
      <c r="C70" s="30">
        <v>62</v>
      </c>
      <c r="D70" s="14" t="s">
        <v>2</v>
      </c>
      <c r="E70" s="47" t="s">
        <v>106</v>
      </c>
      <c r="F70" s="31"/>
      <c r="G70" s="7">
        <v>4000</v>
      </c>
      <c r="H70" s="7"/>
      <c r="I70" s="7"/>
      <c r="J70" s="7"/>
      <c r="K70" s="7"/>
      <c r="L70" s="7"/>
      <c r="M70" s="36">
        <f aca="true" t="shared" si="2" ref="M70:M108">SUM(F70:L70)</f>
        <v>4000</v>
      </c>
    </row>
    <row r="71" spans="1:13" ht="12.75">
      <c r="A71" s="5">
        <f t="shared" si="1"/>
        <v>66</v>
      </c>
      <c r="B71" s="21">
        <v>41701</v>
      </c>
      <c r="C71" s="30">
        <v>63</v>
      </c>
      <c r="D71" s="14" t="s">
        <v>7</v>
      </c>
      <c r="E71" s="47" t="s">
        <v>71</v>
      </c>
      <c r="F71" s="31" t="s">
        <v>5</v>
      </c>
      <c r="G71" s="7"/>
      <c r="H71" s="7"/>
      <c r="I71" s="7"/>
      <c r="J71" s="7"/>
      <c r="K71" s="7"/>
      <c r="L71" s="7"/>
      <c r="M71" s="36">
        <f t="shared" si="2"/>
        <v>0</v>
      </c>
    </row>
    <row r="72" spans="1:13" ht="12.75">
      <c r="A72" s="5">
        <f aca="true" t="shared" si="3" ref="A72:A108">A71+1</f>
        <v>67</v>
      </c>
      <c r="B72" s="21">
        <v>41702</v>
      </c>
      <c r="C72" s="30">
        <v>64</v>
      </c>
      <c r="D72" s="14" t="s">
        <v>38</v>
      </c>
      <c r="E72" s="47" t="s">
        <v>72</v>
      </c>
      <c r="F72" s="31">
        <v>2000</v>
      </c>
      <c r="G72" s="7"/>
      <c r="H72" s="7"/>
      <c r="I72" s="7"/>
      <c r="J72" s="7"/>
      <c r="K72" s="7"/>
      <c r="L72" s="7"/>
      <c r="M72" s="36">
        <f t="shared" si="2"/>
        <v>2000</v>
      </c>
    </row>
    <row r="73" spans="1:13" ht="22.5">
      <c r="A73" s="5">
        <f t="shared" si="3"/>
        <v>68</v>
      </c>
      <c r="B73" s="21">
        <v>41704</v>
      </c>
      <c r="C73" s="30">
        <v>65</v>
      </c>
      <c r="D73" s="14" t="s">
        <v>2</v>
      </c>
      <c r="E73" s="47" t="s">
        <v>107</v>
      </c>
      <c r="F73" s="31"/>
      <c r="G73" s="7">
        <v>4000</v>
      </c>
      <c r="H73" s="7"/>
      <c r="I73" s="7"/>
      <c r="J73" s="7"/>
      <c r="K73" s="7"/>
      <c r="L73" s="7"/>
      <c r="M73" s="36">
        <f t="shared" si="2"/>
        <v>4000</v>
      </c>
    </row>
    <row r="74" spans="1:13" ht="33.75">
      <c r="A74" s="5">
        <f t="shared" si="3"/>
        <v>69</v>
      </c>
      <c r="B74" s="21">
        <v>41704</v>
      </c>
      <c r="C74" s="30">
        <v>66</v>
      </c>
      <c r="D74" s="14" t="s">
        <v>2</v>
      </c>
      <c r="E74" s="47" t="s">
        <v>384</v>
      </c>
      <c r="F74" s="31"/>
      <c r="G74" s="33">
        <v>4100</v>
      </c>
      <c r="H74" s="33"/>
      <c r="I74" s="7"/>
      <c r="J74" s="7"/>
      <c r="K74" s="7"/>
      <c r="L74" s="7"/>
      <c r="M74" s="36">
        <f t="shared" si="2"/>
        <v>4100</v>
      </c>
    </row>
    <row r="75" spans="1:13" ht="67.5">
      <c r="A75" s="5">
        <f t="shared" si="3"/>
        <v>70</v>
      </c>
      <c r="B75" s="21">
        <v>41703</v>
      </c>
      <c r="C75" s="30"/>
      <c r="D75" s="14" t="s">
        <v>46</v>
      </c>
      <c r="E75" s="5" t="s">
        <v>108</v>
      </c>
      <c r="F75" s="31"/>
      <c r="G75" s="7"/>
      <c r="H75" s="7"/>
      <c r="I75" s="7"/>
      <c r="J75" s="7"/>
      <c r="K75" s="7">
        <v>10000</v>
      </c>
      <c r="L75" s="7"/>
      <c r="M75" s="36">
        <f t="shared" si="2"/>
        <v>10000</v>
      </c>
    </row>
    <row r="76" spans="1:13" ht="67.5">
      <c r="A76" s="5">
        <f t="shared" si="3"/>
        <v>71</v>
      </c>
      <c r="B76" s="21">
        <v>41703</v>
      </c>
      <c r="C76" s="30"/>
      <c r="D76" s="14" t="s">
        <v>46</v>
      </c>
      <c r="E76" s="5" t="s">
        <v>109</v>
      </c>
      <c r="F76" s="31"/>
      <c r="G76" s="7"/>
      <c r="H76" s="7"/>
      <c r="I76" s="7"/>
      <c r="J76" s="7"/>
      <c r="K76" s="7">
        <v>10000</v>
      </c>
      <c r="L76" s="7"/>
      <c r="M76" s="36">
        <f t="shared" si="2"/>
        <v>10000</v>
      </c>
    </row>
    <row r="77" spans="1:13" ht="22.5">
      <c r="A77" s="5">
        <f t="shared" si="3"/>
        <v>72</v>
      </c>
      <c r="B77" s="21">
        <v>41709</v>
      </c>
      <c r="C77" s="30">
        <v>67</v>
      </c>
      <c r="D77" s="14" t="s">
        <v>2</v>
      </c>
      <c r="E77" s="47" t="s">
        <v>110</v>
      </c>
      <c r="F77" s="31"/>
      <c r="G77" s="7">
        <v>4000</v>
      </c>
      <c r="H77" s="7"/>
      <c r="I77" s="7"/>
      <c r="J77" s="7"/>
      <c r="K77" s="7"/>
      <c r="L77" s="7"/>
      <c r="M77" s="36">
        <f t="shared" si="2"/>
        <v>4000</v>
      </c>
    </row>
    <row r="78" spans="1:13" ht="22.5">
      <c r="A78" s="5">
        <f t="shared" si="3"/>
        <v>73</v>
      </c>
      <c r="B78" s="21">
        <v>41711</v>
      </c>
      <c r="C78" s="30">
        <v>68</v>
      </c>
      <c r="D78" s="14" t="s">
        <v>2</v>
      </c>
      <c r="E78" s="47" t="s">
        <v>111</v>
      </c>
      <c r="F78" s="31"/>
      <c r="G78" s="7">
        <v>4000</v>
      </c>
      <c r="H78" s="7"/>
      <c r="I78" s="7"/>
      <c r="J78" s="7"/>
      <c r="K78" s="7"/>
      <c r="L78" s="7"/>
      <c r="M78" s="36">
        <f t="shared" si="2"/>
        <v>4000</v>
      </c>
    </row>
    <row r="79" spans="1:13" ht="22.5">
      <c r="A79" s="5">
        <f t="shared" si="3"/>
        <v>74</v>
      </c>
      <c r="B79" s="21">
        <v>41712</v>
      </c>
      <c r="C79" s="30">
        <v>69</v>
      </c>
      <c r="D79" s="14" t="s">
        <v>29</v>
      </c>
      <c r="E79" s="47" t="s">
        <v>112</v>
      </c>
      <c r="F79" s="31"/>
      <c r="G79" s="7"/>
      <c r="H79" s="7">
        <v>500</v>
      </c>
      <c r="I79" s="7"/>
      <c r="J79" s="7"/>
      <c r="K79" s="7"/>
      <c r="L79" s="7"/>
      <c r="M79" s="36">
        <f t="shared" si="2"/>
        <v>500</v>
      </c>
    </row>
    <row r="80" spans="1:13" ht="22.5">
      <c r="A80" s="5">
        <f t="shared" si="3"/>
        <v>75</v>
      </c>
      <c r="B80" s="21">
        <v>41712</v>
      </c>
      <c r="C80" s="30">
        <v>70</v>
      </c>
      <c r="D80" s="14" t="s">
        <v>2</v>
      </c>
      <c r="E80" s="47" t="s">
        <v>66</v>
      </c>
      <c r="F80" s="31"/>
      <c r="G80" s="7">
        <v>40000</v>
      </c>
      <c r="H80" s="7"/>
      <c r="I80" s="7"/>
      <c r="J80" s="7"/>
      <c r="K80" s="7"/>
      <c r="L80" s="7"/>
      <c r="M80" s="36">
        <f t="shared" si="2"/>
        <v>40000</v>
      </c>
    </row>
    <row r="81" spans="1:13" ht="22.5">
      <c r="A81" s="5">
        <f t="shared" si="3"/>
        <v>76</v>
      </c>
      <c r="B81" s="21">
        <v>41712</v>
      </c>
      <c r="C81" s="30">
        <v>71</v>
      </c>
      <c r="D81" s="14" t="s">
        <v>2</v>
      </c>
      <c r="E81" s="47" t="s">
        <v>295</v>
      </c>
      <c r="F81" s="31"/>
      <c r="G81" s="7">
        <v>4000</v>
      </c>
      <c r="H81" s="7"/>
      <c r="I81" s="7"/>
      <c r="J81" s="7"/>
      <c r="K81" s="7"/>
      <c r="L81" s="7"/>
      <c r="M81" s="36">
        <f t="shared" si="2"/>
        <v>4000</v>
      </c>
    </row>
    <row r="82" spans="1:13" ht="22.5">
      <c r="A82" s="5">
        <f t="shared" si="3"/>
        <v>77</v>
      </c>
      <c r="B82" s="34">
        <v>41712</v>
      </c>
      <c r="C82" s="30">
        <v>72</v>
      </c>
      <c r="D82" s="43" t="s">
        <v>2</v>
      </c>
      <c r="E82" s="47" t="s">
        <v>16</v>
      </c>
      <c r="F82" s="31"/>
      <c r="G82" s="7">
        <v>4000</v>
      </c>
      <c r="H82" s="7"/>
      <c r="I82" s="7"/>
      <c r="J82" s="7"/>
      <c r="K82" s="7"/>
      <c r="L82" s="7"/>
      <c r="M82" s="36">
        <f t="shared" si="2"/>
        <v>4000</v>
      </c>
    </row>
    <row r="83" spans="1:13" ht="12.75">
      <c r="A83" s="5">
        <f t="shared" si="3"/>
        <v>78</v>
      </c>
      <c r="B83" s="34" t="s">
        <v>52</v>
      </c>
      <c r="C83" s="30">
        <v>73</v>
      </c>
      <c r="D83" s="14" t="s">
        <v>38</v>
      </c>
      <c r="E83" s="47" t="s">
        <v>73</v>
      </c>
      <c r="F83" s="31">
        <v>2000</v>
      </c>
      <c r="G83" s="7"/>
      <c r="H83" s="7"/>
      <c r="I83" s="7"/>
      <c r="J83" s="7"/>
      <c r="K83" s="7"/>
      <c r="L83" s="7"/>
      <c r="M83" s="36">
        <f t="shared" si="2"/>
        <v>2000</v>
      </c>
    </row>
    <row r="84" spans="1:13" ht="12.75">
      <c r="A84" s="5">
        <f t="shared" si="3"/>
        <v>79</v>
      </c>
      <c r="B84" s="21">
        <v>41712</v>
      </c>
      <c r="C84" s="30">
        <v>74</v>
      </c>
      <c r="D84" s="14" t="s">
        <v>38</v>
      </c>
      <c r="E84" s="47" t="s">
        <v>74</v>
      </c>
      <c r="F84" s="31">
        <v>2000</v>
      </c>
      <c r="G84" s="7"/>
      <c r="H84" s="7"/>
      <c r="I84" s="7"/>
      <c r="J84" s="7"/>
      <c r="K84" s="7"/>
      <c r="L84" s="7"/>
      <c r="M84" s="36">
        <f t="shared" si="2"/>
        <v>2000</v>
      </c>
    </row>
    <row r="85" spans="1:13" ht="12.75">
      <c r="A85" s="5">
        <f t="shared" si="3"/>
        <v>80</v>
      </c>
      <c r="B85" s="21">
        <v>41712</v>
      </c>
      <c r="C85" s="30">
        <v>75</v>
      </c>
      <c r="D85" s="14" t="s">
        <v>38</v>
      </c>
      <c r="E85" s="47" t="s">
        <v>75</v>
      </c>
      <c r="F85" s="31">
        <v>2000</v>
      </c>
      <c r="G85" s="7"/>
      <c r="H85" s="7"/>
      <c r="I85" s="7"/>
      <c r="J85" s="7"/>
      <c r="K85" s="7"/>
      <c r="L85" s="7"/>
      <c r="M85" s="36">
        <f t="shared" si="2"/>
        <v>2000</v>
      </c>
    </row>
    <row r="86" spans="1:13" ht="22.5">
      <c r="A86" s="5">
        <f t="shared" si="3"/>
        <v>81</v>
      </c>
      <c r="B86" s="21">
        <v>41716</v>
      </c>
      <c r="C86" s="30">
        <v>76</v>
      </c>
      <c r="D86" s="14" t="s">
        <v>2</v>
      </c>
      <c r="E86" s="47" t="s">
        <v>122</v>
      </c>
      <c r="F86" s="31"/>
      <c r="G86" s="7">
        <v>4000</v>
      </c>
      <c r="H86" s="7"/>
      <c r="I86" s="7"/>
      <c r="J86" s="7"/>
      <c r="K86" s="7"/>
      <c r="L86" s="7"/>
      <c r="M86" s="36">
        <f t="shared" si="2"/>
        <v>4000</v>
      </c>
    </row>
    <row r="87" spans="1:13" ht="25.5">
      <c r="A87" s="5">
        <f t="shared" si="3"/>
        <v>82</v>
      </c>
      <c r="B87" s="21">
        <v>41716</v>
      </c>
      <c r="C87" s="30">
        <v>77</v>
      </c>
      <c r="D87" s="14" t="s">
        <v>51</v>
      </c>
      <c r="E87" s="47" t="s">
        <v>17</v>
      </c>
      <c r="F87" s="31"/>
      <c r="G87" s="7"/>
      <c r="H87" s="33"/>
      <c r="I87" s="33" t="s">
        <v>54</v>
      </c>
      <c r="J87" s="7"/>
      <c r="K87" s="7"/>
      <c r="L87" s="7"/>
      <c r="M87" s="36">
        <f t="shared" si="2"/>
        <v>0</v>
      </c>
    </row>
    <row r="88" spans="1:13" ht="22.5">
      <c r="A88" s="5">
        <f t="shared" si="3"/>
        <v>83</v>
      </c>
      <c r="B88" s="21">
        <v>41716</v>
      </c>
      <c r="C88" s="30">
        <v>78</v>
      </c>
      <c r="D88" s="14" t="s">
        <v>29</v>
      </c>
      <c r="E88" s="47" t="s">
        <v>18</v>
      </c>
      <c r="F88" s="31"/>
      <c r="G88" s="33"/>
      <c r="H88" s="7">
        <v>500</v>
      </c>
      <c r="I88" s="7"/>
      <c r="J88" s="7"/>
      <c r="K88" s="7"/>
      <c r="L88" s="7"/>
      <c r="M88" s="36">
        <f t="shared" si="2"/>
        <v>500</v>
      </c>
    </row>
    <row r="89" spans="1:13" ht="22.5">
      <c r="A89" s="5">
        <f t="shared" si="3"/>
        <v>84</v>
      </c>
      <c r="B89" s="21">
        <v>41716</v>
      </c>
      <c r="C89" s="30">
        <v>79</v>
      </c>
      <c r="D89" s="14" t="s">
        <v>2</v>
      </c>
      <c r="E89" s="47" t="s">
        <v>121</v>
      </c>
      <c r="F89" s="31"/>
      <c r="G89" s="33" t="s">
        <v>54</v>
      </c>
      <c r="H89" s="7"/>
      <c r="I89" s="7"/>
      <c r="J89" s="7"/>
      <c r="K89" s="7"/>
      <c r="L89" s="7"/>
      <c r="M89" s="36">
        <f t="shared" si="2"/>
        <v>0</v>
      </c>
    </row>
    <row r="90" spans="1:13" ht="22.5">
      <c r="A90" s="5">
        <f t="shared" si="3"/>
        <v>85</v>
      </c>
      <c r="B90" s="21">
        <v>41716</v>
      </c>
      <c r="C90" s="30">
        <v>80</v>
      </c>
      <c r="D90" s="14" t="s">
        <v>2</v>
      </c>
      <c r="E90" s="47" t="s">
        <v>19</v>
      </c>
      <c r="F90" s="31"/>
      <c r="G90" s="7">
        <v>4000</v>
      </c>
      <c r="H90" s="7"/>
      <c r="I90" s="7"/>
      <c r="J90" s="7"/>
      <c r="K90" s="7"/>
      <c r="L90" s="7"/>
      <c r="M90" s="36">
        <f t="shared" si="2"/>
        <v>4000</v>
      </c>
    </row>
    <row r="91" spans="1:13" ht="22.5">
      <c r="A91" s="5">
        <f t="shared" si="3"/>
        <v>86</v>
      </c>
      <c r="B91" s="21">
        <v>41716</v>
      </c>
      <c r="C91" s="30">
        <v>81</v>
      </c>
      <c r="D91" s="14" t="s">
        <v>2</v>
      </c>
      <c r="E91" s="47" t="s">
        <v>119</v>
      </c>
      <c r="F91" s="31"/>
      <c r="G91" s="33">
        <v>4000</v>
      </c>
      <c r="H91" s="7"/>
      <c r="I91" s="7"/>
      <c r="J91" s="7"/>
      <c r="K91" s="7"/>
      <c r="L91" s="7"/>
      <c r="M91" s="36">
        <f t="shared" si="2"/>
        <v>4000</v>
      </c>
    </row>
    <row r="92" spans="1:13" ht="22.5">
      <c r="A92" s="5">
        <f t="shared" si="3"/>
        <v>87</v>
      </c>
      <c r="B92" s="21">
        <v>41716</v>
      </c>
      <c r="C92" s="30">
        <v>82</v>
      </c>
      <c r="D92" s="14" t="s">
        <v>51</v>
      </c>
      <c r="E92" s="47" t="s">
        <v>119</v>
      </c>
      <c r="F92" s="31"/>
      <c r="G92" s="33"/>
      <c r="H92" s="7"/>
      <c r="I92" s="7"/>
      <c r="J92" s="7"/>
      <c r="K92" s="7"/>
      <c r="L92" s="7"/>
      <c r="M92" s="36">
        <f t="shared" si="2"/>
        <v>0</v>
      </c>
    </row>
    <row r="93" spans="1:13" ht="33.75">
      <c r="A93" s="5">
        <f t="shared" si="3"/>
        <v>88</v>
      </c>
      <c r="B93" s="34" t="s">
        <v>53</v>
      </c>
      <c r="C93" s="30">
        <v>83</v>
      </c>
      <c r="D93" s="14" t="s">
        <v>51</v>
      </c>
      <c r="E93" s="47" t="s">
        <v>120</v>
      </c>
      <c r="F93" s="31"/>
      <c r="G93" s="7"/>
      <c r="H93" s="7"/>
      <c r="I93" s="33" t="s">
        <v>56</v>
      </c>
      <c r="J93" s="7"/>
      <c r="K93" s="7"/>
      <c r="L93" s="7"/>
      <c r="M93" s="36">
        <f t="shared" si="2"/>
        <v>0</v>
      </c>
    </row>
    <row r="94" spans="1:13" ht="22.5">
      <c r="A94" s="5">
        <f t="shared" si="3"/>
        <v>89</v>
      </c>
      <c r="B94" s="21">
        <v>41716</v>
      </c>
      <c r="C94" s="30">
        <v>84</v>
      </c>
      <c r="D94" s="14" t="s">
        <v>2</v>
      </c>
      <c r="E94" s="47" t="s">
        <v>20</v>
      </c>
      <c r="F94" s="31"/>
      <c r="G94" s="7">
        <v>4000</v>
      </c>
      <c r="H94" s="7"/>
      <c r="I94" s="7"/>
      <c r="J94" s="7"/>
      <c r="K94" s="7"/>
      <c r="L94" s="7"/>
      <c r="M94" s="36">
        <f t="shared" si="2"/>
        <v>4000</v>
      </c>
    </row>
    <row r="95" spans="1:13" ht="12.75">
      <c r="A95" s="5">
        <f t="shared" si="3"/>
        <v>90</v>
      </c>
      <c r="B95" s="21">
        <v>41717</v>
      </c>
      <c r="C95" s="30">
        <v>85</v>
      </c>
      <c r="D95" s="14" t="s">
        <v>38</v>
      </c>
      <c r="E95" s="47" t="s">
        <v>71</v>
      </c>
      <c r="F95" s="31">
        <v>2000</v>
      </c>
      <c r="G95" s="33"/>
      <c r="H95" s="7"/>
      <c r="I95" s="7"/>
      <c r="J95" s="7"/>
      <c r="K95" s="7"/>
      <c r="L95" s="7"/>
      <c r="M95" s="36">
        <f t="shared" si="2"/>
        <v>2000</v>
      </c>
    </row>
    <row r="96" spans="1:13" ht="12.75">
      <c r="A96" s="5">
        <f t="shared" si="3"/>
        <v>91</v>
      </c>
      <c r="B96" s="21">
        <v>41718</v>
      </c>
      <c r="C96" s="30">
        <v>86</v>
      </c>
      <c r="D96" s="14" t="s">
        <v>7</v>
      </c>
      <c r="E96" s="47" t="s">
        <v>76</v>
      </c>
      <c r="F96" s="31" t="s">
        <v>4</v>
      </c>
      <c r="G96" s="7"/>
      <c r="H96" s="7"/>
      <c r="I96" s="7"/>
      <c r="J96" s="7"/>
      <c r="K96" s="7"/>
      <c r="L96" s="7"/>
      <c r="M96" s="36">
        <f t="shared" si="2"/>
        <v>0</v>
      </c>
    </row>
    <row r="97" spans="1:13" ht="22.5">
      <c r="A97" s="5">
        <f t="shared" si="3"/>
        <v>92</v>
      </c>
      <c r="B97" s="21">
        <v>41719</v>
      </c>
      <c r="C97" s="30">
        <v>87</v>
      </c>
      <c r="D97" s="14" t="s">
        <v>38</v>
      </c>
      <c r="E97" s="47" t="s">
        <v>77</v>
      </c>
      <c r="F97" s="31">
        <v>2000</v>
      </c>
      <c r="G97" s="7"/>
      <c r="H97" s="7"/>
      <c r="I97" s="7"/>
      <c r="J97" s="7"/>
      <c r="K97" s="7"/>
      <c r="L97" s="7"/>
      <c r="M97" s="36">
        <f t="shared" si="2"/>
        <v>2000</v>
      </c>
    </row>
    <row r="98" spans="1:13" ht="22.5">
      <c r="A98" s="5">
        <f t="shared" si="3"/>
        <v>93</v>
      </c>
      <c r="B98" s="21">
        <v>41719</v>
      </c>
      <c r="C98" s="30">
        <v>88</v>
      </c>
      <c r="D98" s="14" t="s">
        <v>51</v>
      </c>
      <c r="E98" s="47" t="s">
        <v>21</v>
      </c>
      <c r="F98" s="31"/>
      <c r="G98" s="7"/>
      <c r="H98" s="7"/>
      <c r="I98" s="33" t="s">
        <v>56</v>
      </c>
      <c r="J98" s="7"/>
      <c r="K98" s="7"/>
      <c r="L98" s="7"/>
      <c r="M98" s="36">
        <f t="shared" si="2"/>
        <v>0</v>
      </c>
    </row>
    <row r="99" spans="1:13" ht="25.5">
      <c r="A99" s="5">
        <f t="shared" si="3"/>
        <v>94</v>
      </c>
      <c r="B99" s="21">
        <v>41719</v>
      </c>
      <c r="C99" s="30">
        <v>89</v>
      </c>
      <c r="D99" s="14" t="s">
        <v>51</v>
      </c>
      <c r="E99" s="5" t="s">
        <v>22</v>
      </c>
      <c r="F99" s="31"/>
      <c r="G99" s="7"/>
      <c r="H99" s="7"/>
      <c r="I99" s="33" t="s">
        <v>54</v>
      </c>
      <c r="J99" s="7"/>
      <c r="K99" s="7"/>
      <c r="L99" s="7"/>
      <c r="M99" s="36">
        <f t="shared" si="2"/>
        <v>0</v>
      </c>
    </row>
    <row r="100" spans="1:13" ht="33.75">
      <c r="A100" s="5">
        <f t="shared" si="3"/>
        <v>95</v>
      </c>
      <c r="B100" s="21">
        <v>41719</v>
      </c>
      <c r="C100" s="30">
        <v>90</v>
      </c>
      <c r="D100" s="14" t="s">
        <v>51</v>
      </c>
      <c r="E100" s="47" t="s">
        <v>23</v>
      </c>
      <c r="F100" s="31"/>
      <c r="G100" s="7"/>
      <c r="H100" s="7"/>
      <c r="I100" s="7">
        <v>30000</v>
      </c>
      <c r="J100" s="7"/>
      <c r="K100" s="7"/>
      <c r="L100" s="7"/>
      <c r="M100" s="36">
        <f t="shared" si="2"/>
        <v>30000</v>
      </c>
    </row>
    <row r="101" spans="1:13" ht="22.5">
      <c r="A101" s="5">
        <f t="shared" si="3"/>
        <v>96</v>
      </c>
      <c r="B101" s="21">
        <v>41723</v>
      </c>
      <c r="C101" s="30">
        <v>92</v>
      </c>
      <c r="D101" s="14" t="s">
        <v>2</v>
      </c>
      <c r="E101" s="47" t="s">
        <v>63</v>
      </c>
      <c r="F101" s="31"/>
      <c r="G101" s="33">
        <v>4100</v>
      </c>
      <c r="H101" s="7"/>
      <c r="I101" s="7"/>
      <c r="J101" s="7"/>
      <c r="K101" s="7"/>
      <c r="L101" s="7"/>
      <c r="M101" s="36">
        <f t="shared" si="2"/>
        <v>4100</v>
      </c>
    </row>
    <row r="102" spans="1:13" ht="22.5">
      <c r="A102" s="5">
        <f t="shared" si="3"/>
        <v>97</v>
      </c>
      <c r="B102" s="21">
        <v>41724</v>
      </c>
      <c r="C102" s="30">
        <v>93</v>
      </c>
      <c r="D102" s="14" t="s">
        <v>51</v>
      </c>
      <c r="E102" s="47" t="s">
        <v>24</v>
      </c>
      <c r="F102" s="31"/>
      <c r="G102" s="7"/>
      <c r="H102" s="7"/>
      <c r="I102" s="33" t="s">
        <v>56</v>
      </c>
      <c r="J102" s="7"/>
      <c r="K102" s="7"/>
      <c r="L102" s="7"/>
      <c r="M102" s="36">
        <f t="shared" si="2"/>
        <v>0</v>
      </c>
    </row>
    <row r="103" spans="1:13" ht="22.5">
      <c r="A103" s="5">
        <f t="shared" si="3"/>
        <v>98</v>
      </c>
      <c r="B103" s="21">
        <v>41724</v>
      </c>
      <c r="C103" s="30">
        <v>94</v>
      </c>
      <c r="D103" s="14" t="s">
        <v>2</v>
      </c>
      <c r="E103" s="47" t="s">
        <v>25</v>
      </c>
      <c r="F103" s="31"/>
      <c r="G103" s="7">
        <v>4000</v>
      </c>
      <c r="H103" s="33"/>
      <c r="I103" s="7"/>
      <c r="J103" s="7"/>
      <c r="K103" s="7"/>
      <c r="L103" s="7"/>
      <c r="M103" s="36">
        <f t="shared" si="2"/>
        <v>4000</v>
      </c>
    </row>
    <row r="104" spans="1:13" ht="22.5">
      <c r="A104" s="5">
        <f t="shared" si="3"/>
        <v>99</v>
      </c>
      <c r="B104" s="21">
        <v>41724</v>
      </c>
      <c r="C104" s="30">
        <v>95</v>
      </c>
      <c r="D104" s="14" t="s">
        <v>2</v>
      </c>
      <c r="E104" s="47" t="s">
        <v>26</v>
      </c>
      <c r="F104" s="31"/>
      <c r="G104" s="7">
        <v>4100</v>
      </c>
      <c r="H104" s="7"/>
      <c r="I104" s="7"/>
      <c r="J104" s="7"/>
      <c r="K104" s="7"/>
      <c r="L104" s="7"/>
      <c r="M104" s="36">
        <f t="shared" si="2"/>
        <v>4100</v>
      </c>
    </row>
    <row r="105" spans="1:13" ht="22.5">
      <c r="A105" s="5">
        <f t="shared" si="3"/>
        <v>100</v>
      </c>
      <c r="B105" s="21">
        <v>41724</v>
      </c>
      <c r="C105" s="30">
        <v>96</v>
      </c>
      <c r="D105" s="14" t="s">
        <v>29</v>
      </c>
      <c r="E105" s="47" t="s">
        <v>27</v>
      </c>
      <c r="F105" s="31"/>
      <c r="G105" s="7"/>
      <c r="H105" s="7">
        <v>600</v>
      </c>
      <c r="I105" s="7"/>
      <c r="J105" s="7"/>
      <c r="K105" s="7"/>
      <c r="L105" s="7"/>
      <c r="M105" s="36">
        <f t="shared" si="2"/>
        <v>600</v>
      </c>
    </row>
    <row r="106" spans="1:13" ht="12.75">
      <c r="A106" s="5">
        <f t="shared" si="3"/>
        <v>101</v>
      </c>
      <c r="B106" s="21">
        <v>41724</v>
      </c>
      <c r="C106" s="30">
        <v>97</v>
      </c>
      <c r="D106" s="14" t="s">
        <v>29</v>
      </c>
      <c r="E106" s="5" t="s">
        <v>28</v>
      </c>
      <c r="F106" s="31"/>
      <c r="G106" s="7"/>
      <c r="H106" s="7">
        <v>500</v>
      </c>
      <c r="I106" s="7"/>
      <c r="J106" s="7"/>
      <c r="K106" s="7"/>
      <c r="L106" s="7"/>
      <c r="M106" s="36">
        <f t="shared" si="2"/>
        <v>500</v>
      </c>
    </row>
    <row r="107" spans="1:13" ht="22.5">
      <c r="A107" s="5">
        <f t="shared" si="3"/>
        <v>102</v>
      </c>
      <c r="B107" s="21">
        <v>41724</v>
      </c>
      <c r="C107" s="30">
        <v>98</v>
      </c>
      <c r="D107" s="14" t="s">
        <v>2</v>
      </c>
      <c r="E107" s="5" t="s">
        <v>113</v>
      </c>
      <c r="F107" s="31"/>
      <c r="G107" s="7">
        <v>4000</v>
      </c>
      <c r="H107" s="7"/>
      <c r="I107" s="7"/>
      <c r="J107" s="7"/>
      <c r="K107" s="7"/>
      <c r="L107" s="7"/>
      <c r="M107" s="36">
        <f t="shared" si="2"/>
        <v>4000</v>
      </c>
    </row>
    <row r="108" spans="1:13" ht="12.75">
      <c r="A108" s="5">
        <f t="shared" si="3"/>
        <v>103</v>
      </c>
      <c r="B108" s="21">
        <v>41724</v>
      </c>
      <c r="C108" s="30">
        <v>99</v>
      </c>
      <c r="D108" s="14" t="s">
        <v>29</v>
      </c>
      <c r="E108" s="5" t="s">
        <v>114</v>
      </c>
      <c r="F108" s="31"/>
      <c r="G108" s="7"/>
      <c r="H108" s="7">
        <v>500</v>
      </c>
      <c r="I108" s="7"/>
      <c r="J108" s="7"/>
      <c r="K108" s="7"/>
      <c r="L108" s="7"/>
      <c r="M108" s="36">
        <f t="shared" si="2"/>
        <v>500</v>
      </c>
    </row>
    <row r="109" spans="1:13" ht="22.5">
      <c r="A109" s="5">
        <f>A107+1</f>
        <v>103</v>
      </c>
      <c r="B109" s="34">
        <v>41724</v>
      </c>
      <c r="C109" s="30">
        <v>100</v>
      </c>
      <c r="D109" s="14" t="s">
        <v>2</v>
      </c>
      <c r="E109" s="5" t="s">
        <v>115</v>
      </c>
      <c r="F109" s="31"/>
      <c r="G109" s="7">
        <v>40000</v>
      </c>
      <c r="H109" s="7"/>
      <c r="I109" s="7"/>
      <c r="J109" s="7"/>
      <c r="K109" s="7"/>
      <c r="L109" s="7"/>
      <c r="M109" s="36">
        <f aca="true" t="shared" si="4" ref="M109:M114">SUM(F109:L109)</f>
        <v>40000</v>
      </c>
    </row>
    <row r="110" spans="1:13" ht="12.75">
      <c r="A110" s="5">
        <v>104</v>
      </c>
      <c r="B110" s="25">
        <v>41726</v>
      </c>
      <c r="C110" s="26">
        <v>101</v>
      </c>
      <c r="D110" s="27" t="s">
        <v>38</v>
      </c>
      <c r="E110" s="5" t="s">
        <v>78</v>
      </c>
      <c r="F110" s="31">
        <v>2000</v>
      </c>
      <c r="G110" s="28"/>
      <c r="H110" s="28"/>
      <c r="I110" s="7"/>
      <c r="J110" s="7"/>
      <c r="K110" s="7"/>
      <c r="L110" s="7"/>
      <c r="M110" s="29">
        <f t="shared" si="4"/>
        <v>2000</v>
      </c>
    </row>
    <row r="111" spans="1:13" ht="22.5">
      <c r="A111" s="5">
        <v>105</v>
      </c>
      <c r="B111" s="25">
        <v>41726</v>
      </c>
      <c r="C111" s="26">
        <v>102</v>
      </c>
      <c r="D111" s="27" t="s">
        <v>29</v>
      </c>
      <c r="E111" s="5" t="s">
        <v>116</v>
      </c>
      <c r="F111" s="31"/>
      <c r="G111" s="28"/>
      <c r="H111" s="28">
        <v>500</v>
      </c>
      <c r="I111" s="7"/>
      <c r="J111" s="7"/>
      <c r="K111" s="7"/>
      <c r="L111" s="7"/>
      <c r="M111" s="29">
        <f t="shared" si="4"/>
        <v>500</v>
      </c>
    </row>
    <row r="112" spans="1:13" ht="22.5">
      <c r="A112" s="5">
        <v>106</v>
      </c>
      <c r="B112" s="25">
        <v>41698</v>
      </c>
      <c r="C112" s="26">
        <v>103</v>
      </c>
      <c r="D112" s="27" t="s">
        <v>2</v>
      </c>
      <c r="E112" s="5" t="s">
        <v>79</v>
      </c>
      <c r="F112" s="31"/>
      <c r="G112" s="28">
        <v>4300</v>
      </c>
      <c r="H112" s="28"/>
      <c r="I112" s="7"/>
      <c r="J112" s="7"/>
      <c r="K112" s="7"/>
      <c r="L112" s="7"/>
      <c r="M112" s="29">
        <f t="shared" si="4"/>
        <v>4300</v>
      </c>
    </row>
    <row r="113" spans="1:13" ht="12.75">
      <c r="A113" s="5">
        <v>107</v>
      </c>
      <c r="B113" s="25">
        <v>41698</v>
      </c>
      <c r="C113" s="26">
        <v>104</v>
      </c>
      <c r="D113" s="27" t="s">
        <v>2</v>
      </c>
      <c r="E113" s="5" t="s">
        <v>117</v>
      </c>
      <c r="F113" s="31"/>
      <c r="G113" s="28">
        <v>4000</v>
      </c>
      <c r="H113" s="28"/>
      <c r="I113" s="7"/>
      <c r="J113" s="7"/>
      <c r="K113" s="7"/>
      <c r="L113" s="7"/>
      <c r="M113" s="29">
        <f t="shared" si="4"/>
        <v>4000</v>
      </c>
    </row>
    <row r="114" spans="1:13" ht="22.5">
      <c r="A114" s="5">
        <v>108</v>
      </c>
      <c r="B114" s="34">
        <v>41729</v>
      </c>
      <c r="C114" s="42">
        <v>105</v>
      </c>
      <c r="D114" s="43" t="s">
        <v>29</v>
      </c>
      <c r="E114" s="5" t="s">
        <v>124</v>
      </c>
      <c r="F114" s="33"/>
      <c r="G114" s="33"/>
      <c r="H114" s="33">
        <v>500</v>
      </c>
      <c r="I114" s="7"/>
      <c r="J114" s="7"/>
      <c r="K114" s="7"/>
      <c r="L114" s="7"/>
      <c r="M114" s="29">
        <f t="shared" si="4"/>
        <v>500</v>
      </c>
    </row>
    <row r="115" spans="1:4" ht="12.75" hidden="1">
      <c r="A115" s="2"/>
      <c r="D115" s="8"/>
    </row>
    <row r="116" spans="1:4" ht="12.75" hidden="1">
      <c r="A116" s="2"/>
      <c r="D116" s="8"/>
    </row>
    <row r="117" spans="1:13" ht="12.75" hidden="1">
      <c r="A117" s="2"/>
      <c r="D117" s="44"/>
      <c r="E117" s="48"/>
      <c r="F117" s="45" t="e">
        <f>SUMIF(#REF!,#REF!,F6:F114)</f>
        <v>#REF!</v>
      </c>
      <c r="G117" s="45" t="e">
        <f>SUMIF(#REF!,#REF!,G6:G114)</f>
        <v>#REF!</v>
      </c>
      <c r="H117" s="45" t="e">
        <f>SUMIF(#REF!,#REF!,H6:H114)</f>
        <v>#REF!</v>
      </c>
      <c r="I117" s="45" t="e">
        <f>SUMIF(#REF!,#REF!,I6:I114)</f>
        <v>#REF!</v>
      </c>
      <c r="J117" s="45" t="e">
        <f>SUMIF(#REF!,#REF!,J6:J114)</f>
        <v>#REF!</v>
      </c>
      <c r="K117" s="45" t="e">
        <f>SUMIF(#REF!,#REF!,K6:K114)</f>
        <v>#REF!</v>
      </c>
      <c r="L117" s="45" t="e">
        <f>SUMIF(#REF!,#REF!,L6:L114)</f>
        <v>#REF!</v>
      </c>
      <c r="M117" s="24" t="e">
        <f aca="true" t="shared" si="5" ref="M117:M126">SUM(F117:L117)</f>
        <v>#REF!</v>
      </c>
    </row>
    <row r="118" spans="1:13" ht="12.75" hidden="1">
      <c r="A118" s="2"/>
      <c r="D118" s="44"/>
      <c r="E118" s="48"/>
      <c r="F118" s="45" t="e">
        <f>SUMIF(#REF!,#REF!,F6:F114)</f>
        <v>#REF!</v>
      </c>
      <c r="G118" s="45" t="e">
        <f>SUMIF(#REF!,#REF!,G6:G114)</f>
        <v>#REF!</v>
      </c>
      <c r="H118" s="45" t="e">
        <f>SUMIF(#REF!,#REF!,H6:H114)</f>
        <v>#REF!</v>
      </c>
      <c r="I118" s="45" t="e">
        <f>SUMIF(#REF!,#REF!,I6:I114)</f>
        <v>#REF!</v>
      </c>
      <c r="J118" s="45" t="e">
        <f>SUMIF(#REF!,#REF!,J6:J114)</f>
        <v>#REF!</v>
      </c>
      <c r="K118" s="45" t="e">
        <f>SUMIF(#REF!,#REF!,K6:K114)</f>
        <v>#REF!</v>
      </c>
      <c r="L118" s="45" t="e">
        <f>SUMIF(#REF!,#REF!,L6:L114)</f>
        <v>#REF!</v>
      </c>
      <c r="M118" s="24" t="e">
        <f t="shared" si="5"/>
        <v>#REF!</v>
      </c>
    </row>
    <row r="119" spans="1:13" ht="12.75" hidden="1">
      <c r="A119" s="2"/>
      <c r="D119" s="44"/>
      <c r="E119" s="48"/>
      <c r="F119" s="45" t="e">
        <f>SUMIF(#REF!,#REF!,F6:F114)</f>
        <v>#REF!</v>
      </c>
      <c r="G119" s="45" t="e">
        <f>SUMIF(#REF!,#REF!,G6:G114)</f>
        <v>#REF!</v>
      </c>
      <c r="H119" s="45" t="e">
        <f>SUMIF(#REF!,#REF!,H6:H114)</f>
        <v>#REF!</v>
      </c>
      <c r="I119" s="45" t="e">
        <f>SUMIF(#REF!,#REF!,I6:I114)</f>
        <v>#REF!</v>
      </c>
      <c r="J119" s="45" t="e">
        <f>SUMIF(#REF!,#REF!,J6:J114)</f>
        <v>#REF!</v>
      </c>
      <c r="K119" s="45" t="e">
        <f>SUMIF(#REF!,#REF!,K6:K114)</f>
        <v>#REF!</v>
      </c>
      <c r="L119" s="45" t="e">
        <f>SUMIF(#REF!,#REF!,L6:L114)</f>
        <v>#REF!</v>
      </c>
      <c r="M119" s="24" t="e">
        <f t="shared" si="5"/>
        <v>#REF!</v>
      </c>
    </row>
    <row r="120" spans="1:13" ht="12.75" hidden="1">
      <c r="A120" s="2"/>
      <c r="D120" s="44"/>
      <c r="E120" s="48"/>
      <c r="F120" s="45" t="e">
        <f>SUMIF(#REF!,#REF!,F6:F114)</f>
        <v>#REF!</v>
      </c>
      <c r="G120" s="45" t="e">
        <f>SUMIF(#REF!,#REF!,G6:G114)</f>
        <v>#REF!</v>
      </c>
      <c r="H120" s="45" t="e">
        <f>SUMIF(#REF!,#REF!,H6:H114)</f>
        <v>#REF!</v>
      </c>
      <c r="I120" s="45" t="e">
        <f>SUMIF(#REF!,#REF!,I6:I114)</f>
        <v>#REF!</v>
      </c>
      <c r="J120" s="45" t="e">
        <f>SUMIF(#REF!,#REF!,J6:J114)</f>
        <v>#REF!</v>
      </c>
      <c r="K120" s="45" t="e">
        <f>SUMIF(#REF!,#REF!,K6:K114)</f>
        <v>#REF!</v>
      </c>
      <c r="L120" s="45" t="e">
        <f>SUMIF(#REF!,#REF!,L6:L114)</f>
        <v>#REF!</v>
      </c>
      <c r="M120" s="24" t="e">
        <f t="shared" si="5"/>
        <v>#REF!</v>
      </c>
    </row>
    <row r="121" spans="1:13" ht="12.75" hidden="1">
      <c r="A121" s="2"/>
      <c r="D121" s="44"/>
      <c r="E121" s="48"/>
      <c r="F121" s="45" t="e">
        <f>SUMIF(#REF!,#REF!,F6:F114)</f>
        <v>#REF!</v>
      </c>
      <c r="G121" s="45" t="e">
        <f>SUMIF(#REF!,#REF!,G6:G114)</f>
        <v>#REF!</v>
      </c>
      <c r="H121" s="45" t="e">
        <f>SUMIF(#REF!,#REF!,H6:H114)</f>
        <v>#REF!</v>
      </c>
      <c r="I121" s="45" t="e">
        <f>SUMIF(#REF!,#REF!,I6:I114)</f>
        <v>#REF!</v>
      </c>
      <c r="J121" s="45" t="e">
        <f>SUMIF(#REF!,#REF!,J6:J114)</f>
        <v>#REF!</v>
      </c>
      <c r="K121" s="45" t="e">
        <f>SUMIF(#REF!,#REF!,K6:K114)</f>
        <v>#REF!</v>
      </c>
      <c r="L121" s="45" t="e">
        <f>SUMIF(#REF!,#REF!,L6:L114)</f>
        <v>#REF!</v>
      </c>
      <c r="M121" s="24" t="e">
        <f t="shared" si="5"/>
        <v>#REF!</v>
      </c>
    </row>
    <row r="122" spans="1:13" ht="12.75" hidden="1">
      <c r="A122" s="2"/>
      <c r="D122" s="44"/>
      <c r="E122" s="48"/>
      <c r="F122" s="45" t="e">
        <f>SUMIF(#REF!,#REF!,F6:F114)</f>
        <v>#REF!</v>
      </c>
      <c r="G122" s="45" t="e">
        <f>SUMIF(#REF!,#REF!,G6:G114)</f>
        <v>#REF!</v>
      </c>
      <c r="H122" s="45" t="e">
        <f>SUMIF(#REF!,#REF!,H6:H114)</f>
        <v>#REF!</v>
      </c>
      <c r="I122" s="45" t="e">
        <f>SUMIF(#REF!,#REF!,I6:I114)</f>
        <v>#REF!</v>
      </c>
      <c r="J122" s="45" t="e">
        <f>SUMIF(#REF!,#REF!,J6:J114)</f>
        <v>#REF!</v>
      </c>
      <c r="K122" s="45" t="e">
        <f>SUMIF(#REF!,#REF!,K6:K114)</f>
        <v>#REF!</v>
      </c>
      <c r="L122" s="45" t="e">
        <f>SUMIF(#REF!,#REF!,L6:L114)</f>
        <v>#REF!</v>
      </c>
      <c r="M122" s="24" t="e">
        <f t="shared" si="5"/>
        <v>#REF!</v>
      </c>
    </row>
    <row r="123" spans="1:13" ht="12.75" hidden="1">
      <c r="A123" s="2"/>
      <c r="D123" s="44"/>
      <c r="E123" s="48"/>
      <c r="F123" s="45" t="e">
        <f>SUMIF(#REF!,#REF!,F6:F114)</f>
        <v>#REF!</v>
      </c>
      <c r="G123" s="45" t="e">
        <f>SUMIF(#REF!,#REF!,G6:G114)</f>
        <v>#REF!</v>
      </c>
      <c r="H123" s="45" t="e">
        <f>SUMIF(#REF!,#REF!,H6:H114)</f>
        <v>#REF!</v>
      </c>
      <c r="I123" s="45" t="e">
        <f>SUMIF(#REF!,#REF!,I6:I114)</f>
        <v>#REF!</v>
      </c>
      <c r="J123" s="45" t="e">
        <f>SUMIF(#REF!,#REF!,J6:J114)</f>
        <v>#REF!</v>
      </c>
      <c r="K123" s="45" t="e">
        <f>SUMIF(#REF!,#REF!,K6:K114)</f>
        <v>#REF!</v>
      </c>
      <c r="L123" s="45" t="e">
        <f>SUMIF(#REF!,#REF!,L6:L114)</f>
        <v>#REF!</v>
      </c>
      <c r="M123" s="24" t="e">
        <f t="shared" si="5"/>
        <v>#REF!</v>
      </c>
    </row>
    <row r="124" spans="1:13" ht="12.75" hidden="1">
      <c r="A124" s="2"/>
      <c r="D124" s="44"/>
      <c r="E124" s="48"/>
      <c r="F124" s="45" t="e">
        <f>SUMIF(#REF!,#REF!,F6:F114)</f>
        <v>#REF!</v>
      </c>
      <c r="G124" s="45" t="e">
        <f>SUMIF(#REF!,#REF!,G6:G114)</f>
        <v>#REF!</v>
      </c>
      <c r="H124" s="45" t="e">
        <f>SUMIF(#REF!,#REF!,H6:H114)</f>
        <v>#REF!</v>
      </c>
      <c r="I124" s="45" t="e">
        <f>SUMIF(#REF!,#REF!,I6:I114)</f>
        <v>#REF!</v>
      </c>
      <c r="J124" s="45" t="e">
        <f>SUMIF(#REF!,#REF!,J6:J114)</f>
        <v>#REF!</v>
      </c>
      <c r="K124" s="45" t="e">
        <f>SUMIF(#REF!,#REF!,K6:K114)</f>
        <v>#REF!</v>
      </c>
      <c r="L124" s="45" t="e">
        <f>SUMIF(#REF!,#REF!,L6:L114)</f>
        <v>#REF!</v>
      </c>
      <c r="M124" s="24" t="e">
        <f t="shared" si="5"/>
        <v>#REF!</v>
      </c>
    </row>
    <row r="125" spans="1:13" ht="12.75" hidden="1">
      <c r="A125" s="2"/>
      <c r="D125" s="44"/>
      <c r="E125" s="48"/>
      <c r="F125" s="45" t="e">
        <f>SUMIF(#REF!,#REF!,F6:F114)</f>
        <v>#REF!</v>
      </c>
      <c r="G125" s="45" t="e">
        <f>SUMIF(#REF!,#REF!,G6:G114)</f>
        <v>#REF!</v>
      </c>
      <c r="H125" s="45" t="e">
        <f>SUMIF(#REF!,#REF!,H6:H114)</f>
        <v>#REF!</v>
      </c>
      <c r="I125" s="45" t="e">
        <f>SUMIF(#REF!,#REF!,I6:I114)</f>
        <v>#REF!</v>
      </c>
      <c r="J125" s="45" t="e">
        <f>SUMIF(#REF!,#REF!,J6:J114)</f>
        <v>#REF!</v>
      </c>
      <c r="K125" s="45" t="e">
        <f>SUMIF(#REF!,#REF!,K6:K114)</f>
        <v>#REF!</v>
      </c>
      <c r="L125" s="45" t="e">
        <f>SUMIF(#REF!,#REF!,L6:L114)</f>
        <v>#REF!</v>
      </c>
      <c r="M125" s="24" t="e">
        <f t="shared" si="5"/>
        <v>#REF!</v>
      </c>
    </row>
    <row r="126" spans="1:13" ht="12.75" hidden="1">
      <c r="A126" s="2"/>
      <c r="D126" s="44"/>
      <c r="E126" s="48"/>
      <c r="F126" s="45" t="e">
        <f>SUMIF(#REF!,#REF!,F6:F114)</f>
        <v>#REF!</v>
      </c>
      <c r="G126" s="45" t="e">
        <f>SUMIF(#REF!,#REF!,G6:G114)</f>
        <v>#REF!</v>
      </c>
      <c r="H126" s="45" t="e">
        <f>SUMIF(#REF!,#REF!,H6:H114)</f>
        <v>#REF!</v>
      </c>
      <c r="I126" s="45" t="e">
        <f>SUMIF(#REF!,#REF!,I6:I114)</f>
        <v>#REF!</v>
      </c>
      <c r="J126" s="45" t="e">
        <f>SUMIF(#REF!,#REF!,J6:J114)</f>
        <v>#REF!</v>
      </c>
      <c r="K126" s="45" t="e">
        <f>SUMIF(#REF!,#REF!,K6:K114)</f>
        <v>#REF!</v>
      </c>
      <c r="L126" s="45" t="e">
        <f>SUMIF(#REF!,#REF!,L6:L114)</f>
        <v>#REF!</v>
      </c>
      <c r="M126" s="24" t="e">
        <f t="shared" si="5"/>
        <v>#REF!</v>
      </c>
    </row>
    <row r="127" spans="1:4" ht="12.75" hidden="1">
      <c r="A127" s="2"/>
      <c r="D127" s="8"/>
    </row>
    <row r="128" spans="1:4" ht="12.75" hidden="1">
      <c r="A128" s="2"/>
      <c r="D128" s="8"/>
    </row>
    <row r="129" spans="1:4" ht="13.5" hidden="1" thickBot="1">
      <c r="A129" s="2"/>
      <c r="D129" s="40" t="s">
        <v>2</v>
      </c>
    </row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spans="2:13" ht="33.75">
      <c r="B138" s="25">
        <v>41731</v>
      </c>
      <c r="C138" s="26">
        <v>106</v>
      </c>
      <c r="D138" s="27" t="s">
        <v>2</v>
      </c>
      <c r="E138" s="5" t="s">
        <v>385</v>
      </c>
      <c r="F138" s="31"/>
      <c r="G138" s="28">
        <v>4300</v>
      </c>
      <c r="H138" s="28"/>
      <c r="I138" s="57"/>
      <c r="J138" s="57"/>
      <c r="K138" s="57"/>
      <c r="L138" s="57"/>
      <c r="M138" s="29">
        <f aca="true" t="shared" si="6" ref="M138:M155">SUM(F138:L138)</f>
        <v>4300</v>
      </c>
    </row>
    <row r="139" spans="2:13" ht="22.5">
      <c r="B139" s="25">
        <v>41731</v>
      </c>
      <c r="C139" s="26">
        <v>107</v>
      </c>
      <c r="D139" s="27" t="s">
        <v>2</v>
      </c>
      <c r="E139" s="5" t="s">
        <v>296</v>
      </c>
      <c r="F139" s="31"/>
      <c r="G139" s="28">
        <v>4300</v>
      </c>
      <c r="H139" s="28"/>
      <c r="I139" s="57"/>
      <c r="J139" s="57"/>
      <c r="K139" s="57"/>
      <c r="L139" s="57"/>
      <c r="M139" s="29">
        <f t="shared" si="6"/>
        <v>4300</v>
      </c>
    </row>
    <row r="140" spans="2:13" ht="22.5">
      <c r="B140" s="25">
        <v>41731</v>
      </c>
      <c r="C140" s="26">
        <v>108</v>
      </c>
      <c r="D140" s="27" t="s">
        <v>51</v>
      </c>
      <c r="E140" s="5" t="s">
        <v>133</v>
      </c>
      <c r="F140" s="31"/>
      <c r="G140" s="33"/>
      <c r="H140" s="28"/>
      <c r="I140" s="57">
        <v>250000</v>
      </c>
      <c r="J140" s="57"/>
      <c r="K140" s="57"/>
      <c r="L140" s="57"/>
      <c r="M140" s="29">
        <f t="shared" si="6"/>
        <v>250000</v>
      </c>
    </row>
    <row r="141" spans="2:13" ht="22.5">
      <c r="B141" s="25">
        <v>41737</v>
      </c>
      <c r="C141" s="26">
        <v>109</v>
      </c>
      <c r="D141" s="27" t="s">
        <v>2</v>
      </c>
      <c r="E141" s="5" t="s">
        <v>297</v>
      </c>
      <c r="F141" s="31"/>
      <c r="G141" s="28">
        <v>4000</v>
      </c>
      <c r="H141" s="28"/>
      <c r="I141" s="57"/>
      <c r="J141" s="57"/>
      <c r="K141" s="57"/>
      <c r="L141" s="57"/>
      <c r="M141" s="29">
        <f t="shared" si="6"/>
        <v>4000</v>
      </c>
    </row>
    <row r="142" spans="2:13" ht="22.5">
      <c r="B142" s="25">
        <v>41736</v>
      </c>
      <c r="C142" s="26">
        <v>110</v>
      </c>
      <c r="D142" s="27"/>
      <c r="E142" s="5" t="s">
        <v>386</v>
      </c>
      <c r="F142" s="31"/>
      <c r="G142" s="28">
        <v>40100</v>
      </c>
      <c r="H142" s="28"/>
      <c r="I142" s="57"/>
      <c r="J142" s="57"/>
      <c r="K142" s="57"/>
      <c r="L142" s="57"/>
      <c r="M142" s="29">
        <f t="shared" si="6"/>
        <v>40100</v>
      </c>
    </row>
    <row r="143" spans="2:13" ht="22.5">
      <c r="B143" s="25">
        <v>41738</v>
      </c>
      <c r="C143" s="26">
        <v>111</v>
      </c>
      <c r="D143" s="27" t="s">
        <v>29</v>
      </c>
      <c r="E143" s="5" t="s">
        <v>298</v>
      </c>
      <c r="F143" s="31"/>
      <c r="G143" s="28"/>
      <c r="H143" s="29">
        <v>500</v>
      </c>
      <c r="I143" s="57"/>
      <c r="J143" s="57"/>
      <c r="K143" s="57"/>
      <c r="L143" s="57"/>
      <c r="M143" s="29">
        <f t="shared" si="6"/>
        <v>500</v>
      </c>
    </row>
    <row r="144" spans="2:13" ht="22.5">
      <c r="B144" s="25">
        <v>41738</v>
      </c>
      <c r="C144" s="26">
        <v>112</v>
      </c>
      <c r="D144" s="27" t="s">
        <v>51</v>
      </c>
      <c r="E144" s="5" t="s">
        <v>167</v>
      </c>
      <c r="F144" s="31"/>
      <c r="G144" s="28"/>
      <c r="H144" s="28"/>
      <c r="I144" s="57" t="s">
        <v>56</v>
      </c>
      <c r="J144" s="57"/>
      <c r="K144" s="57"/>
      <c r="L144" s="57"/>
      <c r="M144" s="29">
        <f t="shared" si="6"/>
        <v>0</v>
      </c>
    </row>
    <row r="145" spans="2:13" ht="22.5">
      <c r="B145" s="25">
        <v>41738</v>
      </c>
      <c r="C145" s="26">
        <v>113</v>
      </c>
      <c r="D145" s="27" t="s">
        <v>2</v>
      </c>
      <c r="E145" s="5" t="s">
        <v>177</v>
      </c>
      <c r="F145" s="31"/>
      <c r="G145" s="28">
        <v>4000</v>
      </c>
      <c r="H145" s="28"/>
      <c r="I145" s="57"/>
      <c r="J145" s="57"/>
      <c r="K145" s="57"/>
      <c r="L145" s="57"/>
      <c r="M145" s="29">
        <f t="shared" si="6"/>
        <v>4000</v>
      </c>
    </row>
    <row r="146" spans="2:13" ht="33.75">
      <c r="B146" s="25">
        <v>41738</v>
      </c>
      <c r="C146" s="26">
        <v>114</v>
      </c>
      <c r="D146" s="27" t="s">
        <v>2</v>
      </c>
      <c r="E146" s="5" t="s">
        <v>178</v>
      </c>
      <c r="F146" s="31"/>
      <c r="G146" s="28">
        <v>4000</v>
      </c>
      <c r="H146" s="28"/>
      <c r="I146" s="57"/>
      <c r="J146" s="57"/>
      <c r="K146" s="57"/>
      <c r="L146" s="57"/>
      <c r="M146" s="29">
        <f t="shared" si="6"/>
        <v>4000</v>
      </c>
    </row>
    <row r="147" spans="2:13" ht="12.75">
      <c r="B147" s="25">
        <v>41738</v>
      </c>
      <c r="C147" s="26">
        <v>115</v>
      </c>
      <c r="D147" s="27" t="s">
        <v>29</v>
      </c>
      <c r="E147" s="5" t="s">
        <v>299</v>
      </c>
      <c r="F147" s="31"/>
      <c r="G147" s="28"/>
      <c r="H147" s="28">
        <v>5000</v>
      </c>
      <c r="I147" s="57"/>
      <c r="J147" s="57"/>
      <c r="K147" s="57"/>
      <c r="L147" s="57"/>
      <c r="M147" s="29">
        <f t="shared" si="6"/>
        <v>5000</v>
      </c>
    </row>
    <row r="148" spans="2:13" ht="22.5">
      <c r="B148" s="25">
        <v>41739</v>
      </c>
      <c r="C148" s="26">
        <v>116</v>
      </c>
      <c r="D148" s="27" t="s">
        <v>2</v>
      </c>
      <c r="E148" s="5" t="s">
        <v>300</v>
      </c>
      <c r="F148" s="31"/>
      <c r="G148" s="28">
        <v>4200</v>
      </c>
      <c r="H148" s="28"/>
      <c r="I148" s="57"/>
      <c r="J148" s="57"/>
      <c r="K148" s="57"/>
      <c r="L148" s="57"/>
      <c r="M148" s="29">
        <f t="shared" si="6"/>
        <v>4200</v>
      </c>
    </row>
    <row r="149" spans="2:13" ht="12.75">
      <c r="B149" s="25">
        <v>41739</v>
      </c>
      <c r="C149" s="26">
        <v>117</v>
      </c>
      <c r="D149" s="27" t="s">
        <v>2</v>
      </c>
      <c r="E149" s="5" t="s">
        <v>179</v>
      </c>
      <c r="F149" s="31"/>
      <c r="G149" s="28">
        <v>4000</v>
      </c>
      <c r="H149" s="28"/>
      <c r="I149" s="57"/>
      <c r="J149" s="57"/>
      <c r="K149" s="57"/>
      <c r="L149" s="57"/>
      <c r="M149" s="29">
        <f t="shared" si="6"/>
        <v>4000</v>
      </c>
    </row>
    <row r="150" spans="2:13" ht="22.5">
      <c r="B150" s="25">
        <v>41739</v>
      </c>
      <c r="C150" s="26">
        <v>118</v>
      </c>
      <c r="D150" s="27" t="s">
        <v>29</v>
      </c>
      <c r="E150" s="5" t="s">
        <v>301</v>
      </c>
      <c r="F150" s="31"/>
      <c r="G150" s="28"/>
      <c r="H150" s="28">
        <v>500</v>
      </c>
      <c r="I150" s="57"/>
      <c r="J150" s="57"/>
      <c r="K150" s="57"/>
      <c r="L150" s="57"/>
      <c r="M150" s="29">
        <f t="shared" si="6"/>
        <v>500</v>
      </c>
    </row>
    <row r="151" spans="2:13" ht="22.5">
      <c r="B151" s="25">
        <v>41729</v>
      </c>
      <c r="C151" s="26">
        <v>119</v>
      </c>
      <c r="D151" s="27" t="s">
        <v>2</v>
      </c>
      <c r="E151" s="5" t="s">
        <v>387</v>
      </c>
      <c r="F151" s="31"/>
      <c r="G151" s="28" t="s">
        <v>168</v>
      </c>
      <c r="H151" s="28"/>
      <c r="I151" s="57"/>
      <c r="J151" s="57"/>
      <c r="K151" s="57"/>
      <c r="L151" s="57"/>
      <c r="M151" s="29">
        <f t="shared" si="6"/>
        <v>0</v>
      </c>
    </row>
    <row r="152" spans="2:13" ht="12.75">
      <c r="B152" s="25">
        <v>41739</v>
      </c>
      <c r="C152" s="26">
        <v>120</v>
      </c>
      <c r="D152" s="27" t="s">
        <v>38</v>
      </c>
      <c r="E152" s="5" t="s">
        <v>71</v>
      </c>
      <c r="F152" s="31">
        <v>2000</v>
      </c>
      <c r="G152" s="28"/>
      <c r="H152" s="28"/>
      <c r="I152" s="57"/>
      <c r="J152" s="57"/>
      <c r="K152" s="57"/>
      <c r="L152" s="57"/>
      <c r="M152" s="29">
        <f t="shared" si="6"/>
        <v>2000</v>
      </c>
    </row>
    <row r="153" spans="2:13" ht="12.75">
      <c r="B153" s="25">
        <v>41743</v>
      </c>
      <c r="C153" s="26">
        <v>121</v>
      </c>
      <c r="D153" s="27" t="s">
        <v>38</v>
      </c>
      <c r="E153" s="5" t="s">
        <v>302</v>
      </c>
      <c r="F153" s="31">
        <v>2000</v>
      </c>
      <c r="G153" s="28"/>
      <c r="H153" s="28"/>
      <c r="I153" s="57"/>
      <c r="J153" s="57"/>
      <c r="K153" s="57"/>
      <c r="L153" s="57"/>
      <c r="M153" s="29">
        <f t="shared" si="6"/>
        <v>2000</v>
      </c>
    </row>
    <row r="154" spans="2:13" ht="22.5">
      <c r="B154" s="25">
        <v>41747</v>
      </c>
      <c r="C154" s="42">
        <v>122</v>
      </c>
      <c r="D154" s="27" t="s">
        <v>29</v>
      </c>
      <c r="E154" s="5" t="s">
        <v>180</v>
      </c>
      <c r="F154" s="31"/>
      <c r="G154" s="28"/>
      <c r="H154" s="28" t="s">
        <v>56</v>
      </c>
      <c r="I154" s="56"/>
      <c r="J154" s="57"/>
      <c r="K154" s="57"/>
      <c r="L154" s="57"/>
      <c r="M154" s="29">
        <f t="shared" si="6"/>
        <v>0</v>
      </c>
    </row>
    <row r="155" spans="2:13" ht="22.5">
      <c r="B155" s="25">
        <v>41747</v>
      </c>
      <c r="C155" s="26">
        <v>123</v>
      </c>
      <c r="D155" s="27" t="s">
        <v>51</v>
      </c>
      <c r="E155" s="5" t="s">
        <v>181</v>
      </c>
      <c r="F155" s="31"/>
      <c r="G155" s="28"/>
      <c r="H155" s="28"/>
      <c r="I155" s="57" t="s">
        <v>56</v>
      </c>
      <c r="J155" s="57"/>
      <c r="K155" s="57"/>
      <c r="L155" s="57"/>
      <c r="M155" s="29">
        <f t="shared" si="6"/>
        <v>0</v>
      </c>
    </row>
    <row r="156" spans="2:13" ht="22.5">
      <c r="B156" s="25" t="s">
        <v>125</v>
      </c>
      <c r="C156" s="26">
        <v>124</v>
      </c>
      <c r="D156" s="27" t="s">
        <v>2</v>
      </c>
      <c r="E156" s="5" t="s">
        <v>182</v>
      </c>
      <c r="F156" s="31"/>
      <c r="G156" s="28" t="s">
        <v>56</v>
      </c>
      <c r="H156" s="28"/>
      <c r="I156" s="57"/>
      <c r="J156" s="57"/>
      <c r="K156" s="57"/>
      <c r="L156" s="57"/>
      <c r="M156" s="29"/>
    </row>
    <row r="157" spans="2:13" ht="22.5">
      <c r="B157" s="25">
        <v>41747</v>
      </c>
      <c r="C157" s="26">
        <v>125</v>
      </c>
      <c r="D157" s="27" t="s">
        <v>2</v>
      </c>
      <c r="E157" s="5" t="s">
        <v>183</v>
      </c>
      <c r="F157" s="31"/>
      <c r="G157" s="28">
        <v>4200</v>
      </c>
      <c r="H157" s="28"/>
      <c r="I157" s="57"/>
      <c r="J157" s="57"/>
      <c r="K157" s="57"/>
      <c r="L157" s="57"/>
      <c r="M157" s="29">
        <f aca="true" t="shared" si="7" ref="M157:M221">SUM(F157:L157)</f>
        <v>4200</v>
      </c>
    </row>
    <row r="158" spans="2:13" ht="22.5">
      <c r="B158" s="25" t="s">
        <v>126</v>
      </c>
      <c r="C158" s="26">
        <v>126</v>
      </c>
      <c r="D158" s="27" t="s">
        <v>2</v>
      </c>
      <c r="E158" s="5" t="s">
        <v>303</v>
      </c>
      <c r="F158" s="31"/>
      <c r="G158" s="28" t="s">
        <v>168</v>
      </c>
      <c r="H158" s="28"/>
      <c r="I158" s="57"/>
      <c r="J158" s="57"/>
      <c r="K158" s="57"/>
      <c r="L158" s="57"/>
      <c r="M158" s="29">
        <f t="shared" si="7"/>
        <v>0</v>
      </c>
    </row>
    <row r="159" spans="2:13" ht="22.5">
      <c r="B159" s="25" t="s">
        <v>126</v>
      </c>
      <c r="C159" s="26">
        <v>127</v>
      </c>
      <c r="D159" s="27" t="s">
        <v>2</v>
      </c>
      <c r="E159" s="5" t="s">
        <v>304</v>
      </c>
      <c r="F159" s="31"/>
      <c r="G159" s="28">
        <v>40100</v>
      </c>
      <c r="H159" s="28"/>
      <c r="I159" s="57"/>
      <c r="J159" s="57"/>
      <c r="K159" s="57"/>
      <c r="L159" s="57"/>
      <c r="M159" s="29">
        <f t="shared" si="7"/>
        <v>40100</v>
      </c>
    </row>
    <row r="160" spans="2:13" ht="12.75">
      <c r="B160" s="25" t="s">
        <v>127</v>
      </c>
      <c r="C160" s="26">
        <v>128</v>
      </c>
      <c r="D160" s="27" t="s">
        <v>2</v>
      </c>
      <c r="E160" s="5" t="s">
        <v>184</v>
      </c>
      <c r="F160" s="31"/>
      <c r="G160" s="31">
        <v>4300</v>
      </c>
      <c r="H160" s="28"/>
      <c r="I160" s="57"/>
      <c r="J160" s="57"/>
      <c r="K160" s="57"/>
      <c r="L160" s="57"/>
      <c r="M160" s="29">
        <f t="shared" si="7"/>
        <v>4300</v>
      </c>
    </row>
    <row r="161" spans="1:13" ht="22.5">
      <c r="A161" s="58"/>
      <c r="B161" s="25">
        <v>41753</v>
      </c>
      <c r="C161" s="26">
        <v>129</v>
      </c>
      <c r="D161" s="27" t="s">
        <v>51</v>
      </c>
      <c r="E161" s="5" t="s">
        <v>305</v>
      </c>
      <c r="F161" s="31"/>
      <c r="G161" s="28"/>
      <c r="H161" s="28"/>
      <c r="I161" s="28" t="s">
        <v>56</v>
      </c>
      <c r="J161" s="57"/>
      <c r="K161" s="57"/>
      <c r="L161" s="57"/>
      <c r="M161" s="29">
        <f t="shared" si="7"/>
        <v>0</v>
      </c>
    </row>
    <row r="162" spans="2:13" ht="33.75">
      <c r="B162" s="25">
        <v>41753</v>
      </c>
      <c r="C162" s="26">
        <v>130</v>
      </c>
      <c r="D162" s="27" t="s">
        <v>51</v>
      </c>
      <c r="E162" s="5" t="s">
        <v>306</v>
      </c>
      <c r="F162" s="31"/>
      <c r="G162" s="28"/>
      <c r="H162" s="28"/>
      <c r="I162" s="28" t="s">
        <v>56</v>
      </c>
      <c r="J162" s="57"/>
      <c r="K162" s="57"/>
      <c r="L162" s="57"/>
      <c r="M162" s="29">
        <f t="shared" si="7"/>
        <v>0</v>
      </c>
    </row>
    <row r="163" spans="2:13" ht="33.75">
      <c r="B163" s="25">
        <v>41753</v>
      </c>
      <c r="C163" s="26">
        <v>131</v>
      </c>
      <c r="D163" s="27" t="s">
        <v>51</v>
      </c>
      <c r="E163" s="5" t="s">
        <v>362</v>
      </c>
      <c r="F163" s="31"/>
      <c r="G163" s="28"/>
      <c r="H163" s="28"/>
      <c r="I163" s="28" t="s">
        <v>56</v>
      </c>
      <c r="J163" s="57"/>
      <c r="K163" s="57"/>
      <c r="L163" s="57"/>
      <c r="M163" s="29">
        <f t="shared" si="7"/>
        <v>0</v>
      </c>
    </row>
    <row r="164" spans="2:13" ht="33.75">
      <c r="B164" s="25">
        <v>41753</v>
      </c>
      <c r="C164" s="26">
        <v>132</v>
      </c>
      <c r="D164" s="27" t="s">
        <v>51</v>
      </c>
      <c r="E164" s="5" t="s">
        <v>363</v>
      </c>
      <c r="F164" s="31"/>
      <c r="G164" s="28"/>
      <c r="H164" s="28"/>
      <c r="I164" s="28" t="s">
        <v>56</v>
      </c>
      <c r="J164" s="57"/>
      <c r="K164" s="57"/>
      <c r="L164" s="57"/>
      <c r="M164" s="29">
        <f t="shared" si="7"/>
        <v>0</v>
      </c>
    </row>
    <row r="165" spans="2:13" ht="22.5">
      <c r="B165" s="25">
        <v>41753</v>
      </c>
      <c r="C165" s="26">
        <v>133</v>
      </c>
      <c r="D165" s="27" t="s">
        <v>2</v>
      </c>
      <c r="E165" s="5" t="s">
        <v>307</v>
      </c>
      <c r="F165" s="31"/>
      <c r="G165" s="28" t="s">
        <v>169</v>
      </c>
      <c r="H165" s="28"/>
      <c r="I165" s="57"/>
      <c r="J165" s="57"/>
      <c r="K165" s="57"/>
      <c r="L165" s="57"/>
      <c r="M165" s="29">
        <f t="shared" si="7"/>
        <v>0</v>
      </c>
    </row>
    <row r="166" spans="2:13" ht="67.5">
      <c r="B166" s="25">
        <v>41745</v>
      </c>
      <c r="C166" s="26"/>
      <c r="D166" s="27" t="s">
        <v>46</v>
      </c>
      <c r="E166" s="5" t="s">
        <v>134</v>
      </c>
      <c r="F166" s="31"/>
      <c r="G166" s="28"/>
      <c r="H166" s="28"/>
      <c r="I166" s="57"/>
      <c r="J166" s="57"/>
      <c r="K166" s="57">
        <v>10000</v>
      </c>
      <c r="L166" s="57"/>
      <c r="M166" s="29">
        <f t="shared" si="7"/>
        <v>10000</v>
      </c>
    </row>
    <row r="167" spans="2:13" ht="67.5">
      <c r="B167" s="25">
        <v>41674</v>
      </c>
      <c r="C167" s="26"/>
      <c r="D167" s="27" t="s">
        <v>46</v>
      </c>
      <c r="E167" s="5" t="s">
        <v>135</v>
      </c>
      <c r="F167" s="31"/>
      <c r="G167" s="33"/>
      <c r="H167" s="28"/>
      <c r="I167" s="57"/>
      <c r="J167" s="57"/>
      <c r="K167" s="57">
        <v>10000</v>
      </c>
      <c r="L167" s="57"/>
      <c r="M167" s="29">
        <f t="shared" si="7"/>
        <v>10000</v>
      </c>
    </row>
    <row r="168" spans="2:13" ht="25.5">
      <c r="B168" s="25">
        <v>41753</v>
      </c>
      <c r="C168" s="26">
        <v>134</v>
      </c>
      <c r="D168" s="27" t="s">
        <v>7</v>
      </c>
      <c r="E168" s="5" t="s">
        <v>360</v>
      </c>
      <c r="F168" s="31" t="s">
        <v>170</v>
      </c>
      <c r="G168" s="28"/>
      <c r="H168" s="28"/>
      <c r="I168" s="57"/>
      <c r="J168" s="57"/>
      <c r="K168" s="57"/>
      <c r="L168" s="57"/>
      <c r="M168" s="29">
        <f t="shared" si="7"/>
        <v>0</v>
      </c>
    </row>
    <row r="169" spans="2:13" ht="33.75">
      <c r="B169" s="25">
        <v>41757</v>
      </c>
      <c r="C169" s="26">
        <v>135</v>
      </c>
      <c r="D169" s="27" t="s">
        <v>51</v>
      </c>
      <c r="E169" s="5" t="s">
        <v>185</v>
      </c>
      <c r="F169" s="31"/>
      <c r="G169" s="28"/>
      <c r="H169" s="28"/>
      <c r="I169" s="57" t="s">
        <v>56</v>
      </c>
      <c r="J169" s="57"/>
      <c r="K169" s="57"/>
      <c r="L169" s="57"/>
      <c r="M169" s="29">
        <f t="shared" si="7"/>
        <v>0</v>
      </c>
    </row>
    <row r="170" spans="2:13" ht="33.75">
      <c r="B170" s="25">
        <v>41757</v>
      </c>
      <c r="C170" s="26">
        <v>136</v>
      </c>
      <c r="D170" s="27" t="s">
        <v>51</v>
      </c>
      <c r="E170" s="5" t="s">
        <v>186</v>
      </c>
      <c r="F170" s="31"/>
      <c r="G170" s="28"/>
      <c r="H170" s="28"/>
      <c r="I170" s="57" t="s">
        <v>56</v>
      </c>
      <c r="J170" s="57"/>
      <c r="K170" s="57"/>
      <c r="L170" s="57"/>
      <c r="M170" s="29">
        <f t="shared" si="7"/>
        <v>0</v>
      </c>
    </row>
    <row r="171" spans="2:13" ht="12.75">
      <c r="B171" s="34">
        <v>41758</v>
      </c>
      <c r="C171" s="26">
        <v>137</v>
      </c>
      <c r="D171" s="27" t="s">
        <v>38</v>
      </c>
      <c r="E171" s="5" t="s">
        <v>71</v>
      </c>
      <c r="F171" s="31">
        <v>2000</v>
      </c>
      <c r="G171" s="28"/>
      <c r="H171" s="28"/>
      <c r="I171" s="57"/>
      <c r="J171" s="57"/>
      <c r="K171" s="57"/>
      <c r="L171" s="57"/>
      <c r="M171" s="29">
        <f t="shared" si="7"/>
        <v>2000</v>
      </c>
    </row>
    <row r="172" spans="2:13" ht="12.75">
      <c r="B172" s="25">
        <v>41759</v>
      </c>
      <c r="C172" s="26">
        <v>138</v>
      </c>
      <c r="D172" s="27" t="s">
        <v>38</v>
      </c>
      <c r="E172" s="5" t="s">
        <v>71</v>
      </c>
      <c r="F172" s="31">
        <v>2000</v>
      </c>
      <c r="G172" s="28"/>
      <c r="H172" s="28"/>
      <c r="I172" s="57"/>
      <c r="J172" s="57"/>
      <c r="K172" s="57"/>
      <c r="L172" s="57"/>
      <c r="M172" s="29">
        <f t="shared" si="7"/>
        <v>2000</v>
      </c>
    </row>
    <row r="173" spans="2:13" ht="22.5">
      <c r="B173" s="25">
        <v>41759</v>
      </c>
      <c r="C173" s="26">
        <v>139</v>
      </c>
      <c r="D173" s="27" t="s">
        <v>51</v>
      </c>
      <c r="E173" s="5" t="s">
        <v>308</v>
      </c>
      <c r="F173" s="31"/>
      <c r="G173" s="28"/>
      <c r="H173" s="28"/>
      <c r="I173" s="28" t="s">
        <v>56</v>
      </c>
      <c r="J173" s="57"/>
      <c r="K173" s="57"/>
      <c r="L173" s="57"/>
      <c r="M173" s="29">
        <f t="shared" si="7"/>
        <v>0</v>
      </c>
    </row>
    <row r="174" spans="2:13" ht="22.5">
      <c r="B174" s="25">
        <v>41759</v>
      </c>
      <c r="C174" s="26">
        <v>140</v>
      </c>
      <c r="D174" s="27" t="s">
        <v>51</v>
      </c>
      <c r="E174" s="5" t="s">
        <v>309</v>
      </c>
      <c r="F174" s="31"/>
      <c r="G174" s="28"/>
      <c r="H174" s="28"/>
      <c r="I174" s="28" t="s">
        <v>56</v>
      </c>
      <c r="J174" s="57"/>
      <c r="K174" s="57"/>
      <c r="L174" s="57"/>
      <c r="M174" s="29">
        <f t="shared" si="7"/>
        <v>0</v>
      </c>
    </row>
    <row r="175" spans="2:13" ht="22.5">
      <c r="B175" s="25">
        <v>41759</v>
      </c>
      <c r="C175" s="26">
        <v>141</v>
      </c>
      <c r="D175" s="27" t="s">
        <v>51</v>
      </c>
      <c r="E175" s="5" t="s">
        <v>310</v>
      </c>
      <c r="F175" s="31"/>
      <c r="G175" s="28"/>
      <c r="H175" s="28"/>
      <c r="I175" s="28" t="s">
        <v>56</v>
      </c>
      <c r="J175" s="57"/>
      <c r="K175" s="57"/>
      <c r="L175" s="57"/>
      <c r="M175" s="29">
        <f t="shared" si="7"/>
        <v>0</v>
      </c>
    </row>
    <row r="176" spans="2:13" ht="22.5">
      <c r="B176" s="25">
        <v>41764</v>
      </c>
      <c r="C176" s="26">
        <v>142</v>
      </c>
      <c r="D176" s="27" t="s">
        <v>40</v>
      </c>
      <c r="E176" s="5" t="s">
        <v>311</v>
      </c>
      <c r="F176" s="31"/>
      <c r="G176" s="28"/>
      <c r="H176" s="28"/>
      <c r="I176" s="57"/>
      <c r="J176" s="57"/>
      <c r="K176" s="57"/>
      <c r="L176" s="57">
        <v>5000</v>
      </c>
      <c r="M176" s="29">
        <f t="shared" si="7"/>
        <v>5000</v>
      </c>
    </row>
    <row r="177" spans="2:13" ht="25.5">
      <c r="B177" s="25">
        <v>41764</v>
      </c>
      <c r="C177" s="26">
        <v>143</v>
      </c>
      <c r="D177" s="27" t="s">
        <v>7</v>
      </c>
      <c r="E177" s="5" t="s">
        <v>312</v>
      </c>
      <c r="F177" s="31" t="s">
        <v>170</v>
      </c>
      <c r="G177" s="33"/>
      <c r="H177" s="28"/>
      <c r="I177" s="57"/>
      <c r="J177" s="57"/>
      <c r="K177" s="57"/>
      <c r="L177" s="57"/>
      <c r="M177" s="29">
        <f t="shared" si="7"/>
        <v>0</v>
      </c>
    </row>
    <row r="178" spans="2:13" ht="33.75">
      <c r="B178" s="25">
        <v>41765</v>
      </c>
      <c r="C178" s="26">
        <v>144</v>
      </c>
      <c r="D178" s="27" t="s">
        <v>29</v>
      </c>
      <c r="E178" s="5" t="s">
        <v>187</v>
      </c>
      <c r="F178" s="31"/>
      <c r="G178" s="28"/>
      <c r="H178" s="28">
        <v>500</v>
      </c>
      <c r="I178" s="57"/>
      <c r="J178" s="57"/>
      <c r="K178" s="57"/>
      <c r="L178" s="57"/>
      <c r="M178" s="29">
        <f t="shared" si="7"/>
        <v>500</v>
      </c>
    </row>
    <row r="179" spans="2:13" ht="12.75">
      <c r="B179" s="25">
        <v>41765</v>
      </c>
      <c r="C179" s="26">
        <v>145</v>
      </c>
      <c r="D179" s="27" t="s">
        <v>38</v>
      </c>
      <c r="E179" s="5" t="s">
        <v>313</v>
      </c>
      <c r="F179" s="31">
        <v>2000</v>
      </c>
      <c r="G179" s="28"/>
      <c r="H179" s="28"/>
      <c r="I179" s="57"/>
      <c r="J179" s="57"/>
      <c r="K179" s="57"/>
      <c r="L179" s="57"/>
      <c r="M179" s="29">
        <f t="shared" si="7"/>
        <v>2000</v>
      </c>
    </row>
    <row r="180" spans="2:13" ht="12.75">
      <c r="B180" s="25">
        <v>41765</v>
      </c>
      <c r="C180" s="26">
        <v>146</v>
      </c>
      <c r="D180" s="27" t="s">
        <v>38</v>
      </c>
      <c r="E180" s="5" t="s">
        <v>313</v>
      </c>
      <c r="F180" s="31">
        <v>2000</v>
      </c>
      <c r="G180" s="28"/>
      <c r="H180" s="28"/>
      <c r="I180" s="57"/>
      <c r="J180" s="57"/>
      <c r="K180" s="57"/>
      <c r="L180" s="57"/>
      <c r="M180" s="29">
        <f t="shared" si="7"/>
        <v>2000</v>
      </c>
    </row>
    <row r="181" spans="2:13" ht="25.5">
      <c r="B181" s="25">
        <v>41773</v>
      </c>
      <c r="C181" s="26">
        <v>147</v>
      </c>
      <c r="D181" s="27" t="s">
        <v>7</v>
      </c>
      <c r="E181" s="5" t="s">
        <v>71</v>
      </c>
      <c r="F181" s="31" t="s">
        <v>170</v>
      </c>
      <c r="G181" s="28"/>
      <c r="H181" s="28"/>
      <c r="I181" s="57"/>
      <c r="J181" s="57"/>
      <c r="K181" s="57"/>
      <c r="L181" s="57"/>
      <c r="M181" s="29">
        <f t="shared" si="7"/>
        <v>0</v>
      </c>
    </row>
    <row r="182" spans="2:13" ht="12.75">
      <c r="B182" s="25">
        <v>41773</v>
      </c>
      <c r="C182" s="26">
        <v>148</v>
      </c>
      <c r="D182" s="27" t="s">
        <v>38</v>
      </c>
      <c r="E182" s="5" t="s">
        <v>314</v>
      </c>
      <c r="F182" s="31">
        <v>2000</v>
      </c>
      <c r="G182" s="33"/>
      <c r="H182" s="28"/>
      <c r="I182" s="57"/>
      <c r="J182" s="57"/>
      <c r="K182" s="57"/>
      <c r="L182" s="57"/>
      <c r="M182" s="29">
        <f t="shared" si="7"/>
        <v>2000</v>
      </c>
    </row>
    <row r="183" spans="2:13" ht="22.5">
      <c r="B183" s="25">
        <v>41773</v>
      </c>
      <c r="C183" s="26">
        <v>149</v>
      </c>
      <c r="D183" s="27" t="s">
        <v>2</v>
      </c>
      <c r="E183" s="5" t="s">
        <v>136</v>
      </c>
      <c r="F183" s="31"/>
      <c r="G183" s="28">
        <v>40000</v>
      </c>
      <c r="H183" s="28"/>
      <c r="I183" s="57"/>
      <c r="J183" s="57"/>
      <c r="K183" s="57"/>
      <c r="L183" s="57"/>
      <c r="M183" s="29">
        <f t="shared" si="7"/>
        <v>40000</v>
      </c>
    </row>
    <row r="184" spans="2:13" ht="12.75">
      <c r="B184" s="25">
        <v>41773</v>
      </c>
      <c r="C184" s="26">
        <v>150</v>
      </c>
      <c r="D184" s="27" t="s">
        <v>38</v>
      </c>
      <c r="E184" s="5" t="s">
        <v>315</v>
      </c>
      <c r="F184" s="31">
        <v>2000</v>
      </c>
      <c r="G184" s="28"/>
      <c r="H184" s="28"/>
      <c r="I184" s="57"/>
      <c r="J184" s="57"/>
      <c r="K184" s="57"/>
      <c r="L184" s="57"/>
      <c r="M184" s="29">
        <f t="shared" si="7"/>
        <v>2000</v>
      </c>
    </row>
    <row r="185" spans="2:13" ht="25.5">
      <c r="B185" s="25">
        <v>41773</v>
      </c>
      <c r="C185" s="26">
        <v>151</v>
      </c>
      <c r="D185" s="27" t="s">
        <v>7</v>
      </c>
      <c r="E185" s="5" t="s">
        <v>71</v>
      </c>
      <c r="F185" s="31" t="s">
        <v>170</v>
      </c>
      <c r="G185" s="28"/>
      <c r="H185" s="28"/>
      <c r="I185" s="57"/>
      <c r="J185" s="57"/>
      <c r="K185" s="57"/>
      <c r="L185" s="57"/>
      <c r="M185" s="29">
        <f t="shared" si="7"/>
        <v>0</v>
      </c>
    </row>
    <row r="186" spans="2:13" ht="78.75">
      <c r="B186" s="25">
        <v>41765</v>
      </c>
      <c r="C186" s="26"/>
      <c r="D186" s="27" t="s">
        <v>46</v>
      </c>
      <c r="E186" s="5" t="s">
        <v>137</v>
      </c>
      <c r="F186" s="31"/>
      <c r="G186" s="28"/>
      <c r="H186" s="28"/>
      <c r="I186" s="57"/>
      <c r="J186" s="57"/>
      <c r="K186" s="57">
        <v>10000</v>
      </c>
      <c r="L186" s="57"/>
      <c r="M186" s="29">
        <f t="shared" si="7"/>
        <v>10000</v>
      </c>
    </row>
    <row r="187" spans="2:13" ht="45">
      <c r="B187" s="34">
        <v>41759</v>
      </c>
      <c r="C187" s="26"/>
      <c r="D187" s="27" t="s">
        <v>46</v>
      </c>
      <c r="E187" s="5" t="s">
        <v>138</v>
      </c>
      <c r="F187" s="31"/>
      <c r="G187" s="28"/>
      <c r="H187" s="28"/>
      <c r="I187" s="57"/>
      <c r="J187" s="57"/>
      <c r="K187" s="57">
        <v>10000</v>
      </c>
      <c r="L187" s="57"/>
      <c r="M187" s="29">
        <f t="shared" si="7"/>
        <v>10000</v>
      </c>
    </row>
    <row r="188" spans="2:13" ht="22.5">
      <c r="B188" s="25">
        <v>41773</v>
      </c>
      <c r="C188" s="26">
        <v>152</v>
      </c>
      <c r="D188" s="27" t="s">
        <v>2</v>
      </c>
      <c r="E188" s="5" t="s">
        <v>189</v>
      </c>
      <c r="F188" s="31"/>
      <c r="G188" s="28">
        <v>4100</v>
      </c>
      <c r="H188" s="28"/>
      <c r="I188" s="57"/>
      <c r="J188" s="57"/>
      <c r="K188" s="57"/>
      <c r="L188" s="57"/>
      <c r="M188" s="29">
        <f t="shared" si="7"/>
        <v>4100</v>
      </c>
    </row>
    <row r="189" spans="2:13" ht="12.75">
      <c r="B189" s="25">
        <v>41765</v>
      </c>
      <c r="C189" s="26">
        <v>153</v>
      </c>
      <c r="D189" s="27" t="s">
        <v>38</v>
      </c>
      <c r="E189" s="5" t="s">
        <v>316</v>
      </c>
      <c r="F189" s="31">
        <v>2000</v>
      </c>
      <c r="G189" s="28"/>
      <c r="H189" s="28"/>
      <c r="I189" s="57"/>
      <c r="J189" s="57"/>
      <c r="K189" s="57"/>
      <c r="L189" s="57"/>
      <c r="M189" s="29">
        <f t="shared" si="7"/>
        <v>2000</v>
      </c>
    </row>
    <row r="190" spans="2:13" ht="22.5">
      <c r="B190" s="25">
        <v>41773</v>
      </c>
      <c r="C190" s="26">
        <v>154</v>
      </c>
      <c r="D190" s="27" t="s">
        <v>2</v>
      </c>
      <c r="E190" s="5" t="s">
        <v>317</v>
      </c>
      <c r="F190" s="31"/>
      <c r="G190" s="28">
        <v>4000</v>
      </c>
      <c r="H190" s="28"/>
      <c r="I190" s="57"/>
      <c r="J190" s="57"/>
      <c r="K190" s="57"/>
      <c r="L190" s="57"/>
      <c r="M190" s="29">
        <f t="shared" si="7"/>
        <v>4000</v>
      </c>
    </row>
    <row r="191" spans="2:13" ht="22.5">
      <c r="B191" s="25">
        <v>41778</v>
      </c>
      <c r="C191" s="26">
        <v>155</v>
      </c>
      <c r="D191" s="27" t="s">
        <v>2</v>
      </c>
      <c r="E191" s="5" t="s">
        <v>318</v>
      </c>
      <c r="F191" s="31"/>
      <c r="G191" s="28" t="s">
        <v>168</v>
      </c>
      <c r="H191" s="28"/>
      <c r="I191" s="57"/>
      <c r="J191" s="57"/>
      <c r="K191" s="57"/>
      <c r="L191" s="57"/>
      <c r="M191" s="29">
        <f t="shared" si="7"/>
        <v>0</v>
      </c>
    </row>
    <row r="192" spans="2:13" ht="22.5">
      <c r="B192" s="25">
        <v>41778</v>
      </c>
      <c r="C192" s="26">
        <v>156</v>
      </c>
      <c r="D192" s="27" t="s">
        <v>2</v>
      </c>
      <c r="E192" s="5" t="s">
        <v>190</v>
      </c>
      <c r="F192" s="31"/>
      <c r="G192" s="33">
        <v>4000</v>
      </c>
      <c r="H192" s="28"/>
      <c r="I192" s="57"/>
      <c r="J192" s="57"/>
      <c r="K192" s="57"/>
      <c r="L192" s="57"/>
      <c r="M192" s="29">
        <f t="shared" si="7"/>
        <v>4000</v>
      </c>
    </row>
    <row r="193" spans="2:13" ht="22.5">
      <c r="B193" s="25">
        <v>41778</v>
      </c>
      <c r="C193" s="26">
        <v>157</v>
      </c>
      <c r="D193" s="27" t="s">
        <v>51</v>
      </c>
      <c r="E193" s="5" t="s">
        <v>191</v>
      </c>
      <c r="F193" s="31"/>
      <c r="G193" s="28"/>
      <c r="H193" s="28"/>
      <c r="I193" s="57" t="s">
        <v>56</v>
      </c>
      <c r="J193" s="57"/>
      <c r="K193" s="57"/>
      <c r="L193" s="57"/>
      <c r="M193" s="29">
        <f t="shared" si="7"/>
        <v>0</v>
      </c>
    </row>
    <row r="194" spans="2:13" ht="22.5">
      <c r="B194" s="25">
        <v>41779</v>
      </c>
      <c r="C194" s="26">
        <v>158</v>
      </c>
      <c r="D194" s="27" t="s">
        <v>2</v>
      </c>
      <c r="E194" s="5" t="s">
        <v>319</v>
      </c>
      <c r="F194" s="31"/>
      <c r="G194" s="28">
        <v>40100</v>
      </c>
      <c r="H194" s="28"/>
      <c r="I194" s="57"/>
      <c r="J194" s="57"/>
      <c r="K194" s="57"/>
      <c r="L194" s="57"/>
      <c r="M194" s="29">
        <f t="shared" si="7"/>
        <v>40100</v>
      </c>
    </row>
    <row r="195" spans="2:13" ht="12.75">
      <c r="B195" s="25">
        <v>41781</v>
      </c>
      <c r="C195" s="26">
        <v>159</v>
      </c>
      <c r="D195" s="27" t="s">
        <v>38</v>
      </c>
      <c r="E195" s="5" t="s">
        <v>320</v>
      </c>
      <c r="F195" s="31">
        <v>2000</v>
      </c>
      <c r="G195" s="28"/>
      <c r="H195" s="28"/>
      <c r="I195" s="57"/>
      <c r="J195" s="57"/>
      <c r="K195" s="57"/>
      <c r="L195" s="57"/>
      <c r="M195" s="29">
        <f t="shared" si="7"/>
        <v>2000</v>
      </c>
    </row>
    <row r="196" spans="2:13" ht="12.75">
      <c r="B196" s="25">
        <v>41782</v>
      </c>
      <c r="C196" s="26">
        <v>160</v>
      </c>
      <c r="D196" s="27" t="s">
        <v>38</v>
      </c>
      <c r="E196" s="5" t="s">
        <v>320</v>
      </c>
      <c r="F196" s="31">
        <v>2000</v>
      </c>
      <c r="G196" s="28"/>
      <c r="H196" s="28"/>
      <c r="I196" s="57"/>
      <c r="J196" s="57"/>
      <c r="K196" s="57"/>
      <c r="L196" s="57"/>
      <c r="M196" s="29">
        <f t="shared" si="7"/>
        <v>2000</v>
      </c>
    </row>
    <row r="197" spans="2:13" ht="12.75">
      <c r="B197" s="25">
        <v>41782</v>
      </c>
      <c r="C197" s="26">
        <v>161</v>
      </c>
      <c r="D197" s="27" t="s">
        <v>38</v>
      </c>
      <c r="E197" s="5" t="s">
        <v>321</v>
      </c>
      <c r="F197" s="31">
        <v>2000</v>
      </c>
      <c r="G197" s="28"/>
      <c r="H197" s="28"/>
      <c r="I197" s="57"/>
      <c r="J197" s="57"/>
      <c r="K197" s="57"/>
      <c r="L197" s="57"/>
      <c r="M197" s="29">
        <f t="shared" si="7"/>
        <v>2000</v>
      </c>
    </row>
    <row r="198" spans="2:13" ht="22.5">
      <c r="B198" s="25">
        <v>41782</v>
      </c>
      <c r="C198" s="26">
        <v>162</v>
      </c>
      <c r="D198" s="27" t="s">
        <v>2</v>
      </c>
      <c r="E198" s="5" t="s">
        <v>322</v>
      </c>
      <c r="F198" s="31"/>
      <c r="G198" s="28" t="s">
        <v>168</v>
      </c>
      <c r="H198" s="28"/>
      <c r="I198" s="57"/>
      <c r="J198" s="57"/>
      <c r="K198" s="57"/>
      <c r="L198" s="57"/>
      <c r="M198" s="29">
        <f t="shared" si="7"/>
        <v>0</v>
      </c>
    </row>
    <row r="199" spans="2:13" ht="12.75">
      <c r="B199" s="25">
        <v>41782</v>
      </c>
      <c r="C199" s="26">
        <v>163</v>
      </c>
      <c r="D199" s="27" t="s">
        <v>40</v>
      </c>
      <c r="E199" s="5" t="s">
        <v>139</v>
      </c>
      <c r="F199" s="31"/>
      <c r="G199" s="28" t="s">
        <v>168</v>
      </c>
      <c r="H199" s="28"/>
      <c r="I199" s="57"/>
      <c r="J199" s="57"/>
      <c r="K199" s="57"/>
      <c r="L199" s="57"/>
      <c r="M199" s="29">
        <f t="shared" si="7"/>
        <v>0</v>
      </c>
    </row>
    <row r="200" spans="2:13" ht="25.5">
      <c r="B200" s="25">
        <v>41784</v>
      </c>
      <c r="C200" s="26" t="s">
        <v>128</v>
      </c>
      <c r="D200" s="27" t="s">
        <v>130</v>
      </c>
      <c r="E200" s="5" t="s">
        <v>320</v>
      </c>
      <c r="F200" s="31" t="s">
        <v>4</v>
      </c>
      <c r="G200" s="28"/>
      <c r="H200" s="28"/>
      <c r="I200" s="57"/>
      <c r="J200" s="57"/>
      <c r="K200" s="57"/>
      <c r="L200" s="57"/>
      <c r="M200" s="29">
        <v>0</v>
      </c>
    </row>
    <row r="201" spans="2:13" ht="33.75">
      <c r="B201" s="25">
        <v>41785</v>
      </c>
      <c r="C201" s="26">
        <v>164</v>
      </c>
      <c r="D201" s="27" t="s">
        <v>29</v>
      </c>
      <c r="E201" s="5" t="s">
        <v>323</v>
      </c>
      <c r="F201" s="31"/>
      <c r="G201" s="28"/>
      <c r="H201" s="28">
        <v>500</v>
      </c>
      <c r="I201" s="57"/>
      <c r="J201" s="57"/>
      <c r="K201" s="57"/>
      <c r="L201" s="57"/>
      <c r="M201" s="29">
        <f t="shared" si="7"/>
        <v>500</v>
      </c>
    </row>
    <row r="202" spans="2:13" ht="22.5">
      <c r="B202" s="25">
        <v>41785</v>
      </c>
      <c r="C202" s="26">
        <v>165</v>
      </c>
      <c r="D202" s="27" t="s">
        <v>29</v>
      </c>
      <c r="E202" s="5" t="s">
        <v>192</v>
      </c>
      <c r="F202" s="31"/>
      <c r="G202" s="28"/>
      <c r="H202" s="28">
        <v>500</v>
      </c>
      <c r="I202" s="57"/>
      <c r="J202" s="57"/>
      <c r="K202" s="57"/>
      <c r="L202" s="57"/>
      <c r="M202" s="29">
        <f t="shared" si="7"/>
        <v>500</v>
      </c>
    </row>
    <row r="203" spans="2:13" ht="33.75">
      <c r="B203" s="25">
        <v>41785</v>
      </c>
      <c r="C203" s="26">
        <v>166</v>
      </c>
      <c r="D203" s="27" t="s">
        <v>29</v>
      </c>
      <c r="E203" s="5" t="s">
        <v>324</v>
      </c>
      <c r="F203" s="31"/>
      <c r="G203" s="28"/>
      <c r="H203" s="28">
        <v>500</v>
      </c>
      <c r="I203" s="57"/>
      <c r="J203" s="57"/>
      <c r="K203" s="57"/>
      <c r="L203" s="57"/>
      <c r="M203" s="29">
        <f t="shared" si="7"/>
        <v>500</v>
      </c>
    </row>
    <row r="204" spans="2:13" ht="22.5">
      <c r="B204" s="25">
        <v>41786</v>
      </c>
      <c r="C204" s="26">
        <v>167</v>
      </c>
      <c r="D204" s="27" t="s">
        <v>2</v>
      </c>
      <c r="E204" s="5" t="s">
        <v>325</v>
      </c>
      <c r="F204" s="31"/>
      <c r="G204" s="28">
        <v>40000</v>
      </c>
      <c r="H204" s="28"/>
      <c r="I204" s="57"/>
      <c r="J204" s="57"/>
      <c r="K204" s="57"/>
      <c r="L204" s="57"/>
      <c r="M204" s="29">
        <f t="shared" si="7"/>
        <v>40000</v>
      </c>
    </row>
    <row r="205" spans="2:13" ht="22.5">
      <c r="B205" s="25">
        <v>41786</v>
      </c>
      <c r="C205" s="26">
        <v>168</v>
      </c>
      <c r="D205" s="27" t="s">
        <v>2</v>
      </c>
      <c r="E205" s="5" t="s">
        <v>326</v>
      </c>
      <c r="F205" s="31"/>
      <c r="G205" s="28">
        <v>40000</v>
      </c>
      <c r="H205" s="28"/>
      <c r="I205" s="57"/>
      <c r="J205" s="57"/>
      <c r="K205" s="57"/>
      <c r="L205" s="57"/>
      <c r="M205" s="29">
        <f t="shared" si="7"/>
        <v>40000</v>
      </c>
    </row>
    <row r="206" spans="2:13" ht="12.75">
      <c r="B206" s="25">
        <v>41788</v>
      </c>
      <c r="C206" s="26">
        <v>169</v>
      </c>
      <c r="D206" s="27" t="s">
        <v>38</v>
      </c>
      <c r="E206" s="5" t="s">
        <v>320</v>
      </c>
      <c r="F206" s="31">
        <v>2000</v>
      </c>
      <c r="G206" s="28"/>
      <c r="H206" s="28"/>
      <c r="I206" s="57"/>
      <c r="J206" s="57"/>
      <c r="K206" s="57"/>
      <c r="L206" s="57"/>
      <c r="M206" s="29">
        <f t="shared" si="7"/>
        <v>2000</v>
      </c>
    </row>
    <row r="207" spans="2:13" ht="22.5">
      <c r="B207" s="25">
        <v>41789</v>
      </c>
      <c r="C207" s="26">
        <v>170</v>
      </c>
      <c r="D207" s="27" t="s">
        <v>2</v>
      </c>
      <c r="E207" s="5" t="s">
        <v>327</v>
      </c>
      <c r="F207" s="31"/>
      <c r="G207" s="28">
        <v>4000</v>
      </c>
      <c r="H207" s="28"/>
      <c r="I207" s="57"/>
      <c r="J207" s="57"/>
      <c r="K207" s="57"/>
      <c r="L207" s="57"/>
      <c r="M207" s="29">
        <f t="shared" si="7"/>
        <v>4000</v>
      </c>
    </row>
    <row r="208" spans="2:13" ht="56.25">
      <c r="B208" s="25">
        <v>41765</v>
      </c>
      <c r="C208" s="26"/>
      <c r="D208" s="27" t="s">
        <v>131</v>
      </c>
      <c r="E208" s="5" t="s">
        <v>140</v>
      </c>
      <c r="F208" s="31"/>
      <c r="G208" s="28"/>
      <c r="H208" s="28"/>
      <c r="I208" s="57"/>
      <c r="J208" s="57">
        <v>3000</v>
      </c>
      <c r="K208" s="57"/>
      <c r="L208" s="57"/>
      <c r="M208" s="29">
        <f t="shared" si="7"/>
        <v>3000</v>
      </c>
    </row>
    <row r="209" spans="2:13" ht="22.5">
      <c r="B209" s="25">
        <v>41796</v>
      </c>
      <c r="C209" s="26">
        <v>171</v>
      </c>
      <c r="D209" s="27" t="s">
        <v>2</v>
      </c>
      <c r="E209" s="5" t="s">
        <v>193</v>
      </c>
      <c r="F209" s="31"/>
      <c r="G209" s="28">
        <v>4050</v>
      </c>
      <c r="H209" s="28"/>
      <c r="I209" s="57"/>
      <c r="J209" s="57"/>
      <c r="K209" s="57"/>
      <c r="L209" s="57"/>
      <c r="M209" s="29">
        <f t="shared" si="7"/>
        <v>4050</v>
      </c>
    </row>
    <row r="210" spans="2:13" ht="22.5">
      <c r="B210" s="25">
        <v>41795</v>
      </c>
      <c r="C210" s="26">
        <v>172</v>
      </c>
      <c r="D210" s="27" t="s">
        <v>2</v>
      </c>
      <c r="E210" s="5" t="s">
        <v>364</v>
      </c>
      <c r="F210" s="31"/>
      <c r="G210" s="28">
        <v>4050</v>
      </c>
      <c r="H210" s="28"/>
      <c r="I210" s="57"/>
      <c r="J210" s="57"/>
      <c r="K210" s="57"/>
      <c r="L210" s="57"/>
      <c r="M210" s="29">
        <f t="shared" si="7"/>
        <v>4050</v>
      </c>
    </row>
    <row r="211" spans="2:13" ht="33.75">
      <c r="B211" s="25">
        <v>41801</v>
      </c>
      <c r="C211" s="26">
        <v>173</v>
      </c>
      <c r="D211" s="27" t="s">
        <v>29</v>
      </c>
      <c r="E211" s="5" t="s">
        <v>194</v>
      </c>
      <c r="F211" s="31"/>
      <c r="G211" s="28"/>
      <c r="H211" s="28">
        <v>500</v>
      </c>
      <c r="I211" s="57"/>
      <c r="J211" s="57"/>
      <c r="K211" s="57"/>
      <c r="L211" s="57"/>
      <c r="M211" s="29">
        <f t="shared" si="7"/>
        <v>500</v>
      </c>
    </row>
    <row r="212" spans="2:13" ht="38.25">
      <c r="B212" s="25">
        <v>41801</v>
      </c>
      <c r="C212" s="26">
        <v>174</v>
      </c>
      <c r="D212" s="27" t="s">
        <v>29</v>
      </c>
      <c r="E212" s="5" t="s">
        <v>195</v>
      </c>
      <c r="F212" s="31"/>
      <c r="G212" s="28"/>
      <c r="H212" s="28" t="s">
        <v>171</v>
      </c>
      <c r="I212" s="57"/>
      <c r="J212" s="57"/>
      <c r="K212" s="57"/>
      <c r="L212" s="57"/>
      <c r="M212" s="29">
        <f t="shared" si="7"/>
        <v>0</v>
      </c>
    </row>
    <row r="213" spans="2:13" ht="38.25">
      <c r="B213" s="25">
        <v>41801</v>
      </c>
      <c r="C213" s="26">
        <v>175</v>
      </c>
      <c r="D213" s="27" t="s">
        <v>29</v>
      </c>
      <c r="E213" s="5" t="s">
        <v>196</v>
      </c>
      <c r="F213" s="31"/>
      <c r="G213" s="28"/>
      <c r="H213" s="28" t="s">
        <v>171</v>
      </c>
      <c r="I213" s="57"/>
      <c r="J213" s="57"/>
      <c r="K213" s="57"/>
      <c r="L213" s="57"/>
      <c r="M213" s="29">
        <f t="shared" si="7"/>
        <v>0</v>
      </c>
    </row>
    <row r="214" spans="2:13" ht="22.5">
      <c r="B214" s="25">
        <v>41801</v>
      </c>
      <c r="C214" s="26">
        <v>176</v>
      </c>
      <c r="D214" s="27" t="s">
        <v>51</v>
      </c>
      <c r="E214" s="5" t="s">
        <v>197</v>
      </c>
      <c r="F214" s="31"/>
      <c r="G214" s="28"/>
      <c r="H214" s="28"/>
      <c r="I214" s="57">
        <v>30000</v>
      </c>
      <c r="J214" s="57"/>
      <c r="K214" s="57"/>
      <c r="L214" s="57"/>
      <c r="M214" s="29">
        <f t="shared" si="7"/>
        <v>30000</v>
      </c>
    </row>
    <row r="215" spans="2:13" ht="25.5">
      <c r="B215" s="25">
        <v>41801</v>
      </c>
      <c r="C215" s="26">
        <v>177</v>
      </c>
      <c r="D215" s="27" t="s">
        <v>38</v>
      </c>
      <c r="E215" s="5" t="s">
        <v>71</v>
      </c>
      <c r="F215" s="31" t="s">
        <v>6</v>
      </c>
      <c r="G215" s="28"/>
      <c r="H215" s="28"/>
      <c r="I215" s="57"/>
      <c r="J215" s="57"/>
      <c r="K215" s="57"/>
      <c r="L215" s="57"/>
      <c r="M215" s="29">
        <f t="shared" si="7"/>
        <v>0</v>
      </c>
    </row>
    <row r="216" spans="2:13" ht="33.75">
      <c r="B216" s="25">
        <v>41806</v>
      </c>
      <c r="C216" s="26">
        <v>178</v>
      </c>
      <c r="D216" s="27" t="s">
        <v>2</v>
      </c>
      <c r="E216" s="5" t="s">
        <v>198</v>
      </c>
      <c r="F216" s="31"/>
      <c r="G216" s="28">
        <v>4000</v>
      </c>
      <c r="H216" s="28"/>
      <c r="I216" s="57"/>
      <c r="J216" s="57"/>
      <c r="K216" s="57"/>
      <c r="L216" s="57"/>
      <c r="M216" s="29">
        <f t="shared" si="7"/>
        <v>4000</v>
      </c>
    </row>
    <row r="217" spans="2:13" ht="12.75">
      <c r="B217" s="25">
        <v>41807</v>
      </c>
      <c r="C217" s="26">
        <v>179</v>
      </c>
      <c r="D217" s="27" t="s">
        <v>38</v>
      </c>
      <c r="E217" s="5" t="s">
        <v>328</v>
      </c>
      <c r="F217" s="31">
        <v>2000</v>
      </c>
      <c r="G217" s="28"/>
      <c r="H217" s="28"/>
      <c r="I217" s="57"/>
      <c r="J217" s="57"/>
      <c r="K217" s="57"/>
      <c r="L217" s="57"/>
      <c r="M217" s="29">
        <f t="shared" si="7"/>
        <v>2000</v>
      </c>
    </row>
    <row r="218" spans="2:13" ht="12.75">
      <c r="B218" s="25">
        <v>41807</v>
      </c>
      <c r="C218" s="26">
        <v>180</v>
      </c>
      <c r="D218" s="27" t="s">
        <v>38</v>
      </c>
      <c r="E218" s="5" t="s">
        <v>328</v>
      </c>
      <c r="F218" s="31">
        <v>2000</v>
      </c>
      <c r="G218" s="28"/>
      <c r="H218" s="28"/>
      <c r="I218" s="57"/>
      <c r="J218" s="57"/>
      <c r="K218" s="57"/>
      <c r="L218" s="57"/>
      <c r="M218" s="29">
        <f t="shared" si="7"/>
        <v>2000</v>
      </c>
    </row>
    <row r="219" spans="2:13" ht="12.75">
      <c r="B219" s="25">
        <v>41809</v>
      </c>
      <c r="C219" s="26">
        <v>181</v>
      </c>
      <c r="D219" s="27" t="s">
        <v>38</v>
      </c>
      <c r="E219" s="5" t="s">
        <v>329</v>
      </c>
      <c r="F219" s="31">
        <v>2000</v>
      </c>
      <c r="G219" s="28"/>
      <c r="H219" s="28"/>
      <c r="I219" s="57"/>
      <c r="J219" s="57"/>
      <c r="K219" s="57"/>
      <c r="L219" s="57"/>
      <c r="M219" s="29">
        <f t="shared" si="7"/>
        <v>2000</v>
      </c>
    </row>
    <row r="220" spans="2:13" ht="12.75">
      <c r="B220" s="25">
        <v>41809</v>
      </c>
      <c r="C220" s="26">
        <v>182</v>
      </c>
      <c r="D220" s="27" t="s">
        <v>38</v>
      </c>
      <c r="E220" s="5" t="s">
        <v>328</v>
      </c>
      <c r="F220" s="31">
        <v>2000</v>
      </c>
      <c r="G220" s="28"/>
      <c r="H220" s="28"/>
      <c r="I220" s="56"/>
      <c r="J220" s="57"/>
      <c r="K220" s="57"/>
      <c r="L220" s="57"/>
      <c r="M220" s="29">
        <f t="shared" si="7"/>
        <v>2000</v>
      </c>
    </row>
    <row r="221" spans="2:13" ht="12.75">
      <c r="B221" s="25">
        <v>41809</v>
      </c>
      <c r="C221" s="26">
        <v>183</v>
      </c>
      <c r="D221" s="27" t="s">
        <v>38</v>
      </c>
      <c r="E221" s="5" t="s">
        <v>328</v>
      </c>
      <c r="F221" s="31">
        <v>2000</v>
      </c>
      <c r="G221" s="28"/>
      <c r="H221" s="28"/>
      <c r="I221" s="57"/>
      <c r="J221" s="57"/>
      <c r="K221" s="57"/>
      <c r="L221" s="57"/>
      <c r="M221" s="29">
        <f t="shared" si="7"/>
        <v>2000</v>
      </c>
    </row>
    <row r="222" spans="2:13" ht="12.75">
      <c r="B222" s="34" t="s">
        <v>129</v>
      </c>
      <c r="C222" s="26">
        <v>184</v>
      </c>
      <c r="D222" s="27" t="s">
        <v>38</v>
      </c>
      <c r="E222" s="5" t="s">
        <v>328</v>
      </c>
      <c r="F222" s="31">
        <v>2000</v>
      </c>
      <c r="G222" s="28"/>
      <c r="H222" s="28"/>
      <c r="I222" s="57"/>
      <c r="J222" s="57"/>
      <c r="K222" s="57"/>
      <c r="L222" s="57"/>
      <c r="M222" s="29">
        <f aca="true" t="shared" si="8" ref="M222:M287">SUM(F222:L222)</f>
        <v>2000</v>
      </c>
    </row>
    <row r="223" spans="2:13" ht="12.75">
      <c r="B223" s="34" t="s">
        <v>129</v>
      </c>
      <c r="C223" s="26">
        <v>185</v>
      </c>
      <c r="D223" s="27" t="s">
        <v>38</v>
      </c>
      <c r="E223" s="5" t="s">
        <v>328</v>
      </c>
      <c r="F223" s="31">
        <v>2000</v>
      </c>
      <c r="G223" s="28"/>
      <c r="H223" s="28"/>
      <c r="I223" s="57"/>
      <c r="J223" s="57"/>
      <c r="K223" s="57"/>
      <c r="L223" s="57"/>
      <c r="M223" s="29">
        <f t="shared" si="8"/>
        <v>2000</v>
      </c>
    </row>
    <row r="224" spans="2:13" ht="33.75">
      <c r="B224" s="25">
        <v>41814</v>
      </c>
      <c r="C224" s="26">
        <v>186</v>
      </c>
      <c r="D224" s="27" t="s">
        <v>2</v>
      </c>
      <c r="E224" s="5" t="s">
        <v>199</v>
      </c>
      <c r="F224" s="31"/>
      <c r="G224" s="28">
        <v>4000</v>
      </c>
      <c r="H224" s="28"/>
      <c r="I224" s="57"/>
      <c r="J224" s="57"/>
      <c r="K224" s="57"/>
      <c r="L224" s="57"/>
      <c r="M224" s="29">
        <f t="shared" si="8"/>
        <v>4000</v>
      </c>
    </row>
    <row r="225" spans="2:13" ht="33.75">
      <c r="B225" s="25">
        <v>41814</v>
      </c>
      <c r="C225" s="26">
        <v>187</v>
      </c>
      <c r="D225" s="27" t="s">
        <v>2</v>
      </c>
      <c r="E225" s="5" t="s">
        <v>200</v>
      </c>
      <c r="F225" s="31"/>
      <c r="G225" s="28">
        <v>4000</v>
      </c>
      <c r="H225" s="28"/>
      <c r="I225" s="57"/>
      <c r="J225" s="57"/>
      <c r="K225" s="57"/>
      <c r="L225" s="57"/>
      <c r="M225" s="29">
        <f t="shared" si="8"/>
        <v>4000</v>
      </c>
    </row>
    <row r="226" spans="2:13" ht="12.75">
      <c r="B226" s="25">
        <v>41814</v>
      </c>
      <c r="C226" s="26">
        <v>188</v>
      </c>
      <c r="D226" s="27" t="s">
        <v>38</v>
      </c>
      <c r="E226" s="5" t="s">
        <v>328</v>
      </c>
      <c r="F226" s="31">
        <v>2000</v>
      </c>
      <c r="G226" s="28"/>
      <c r="H226" s="28"/>
      <c r="I226" s="57"/>
      <c r="J226" s="57"/>
      <c r="K226" s="57"/>
      <c r="L226" s="57"/>
      <c r="M226" s="29">
        <f t="shared" si="8"/>
        <v>2000</v>
      </c>
    </row>
    <row r="227" spans="2:13" ht="22.5">
      <c r="B227" s="34">
        <v>41814</v>
      </c>
      <c r="C227" s="26">
        <v>189</v>
      </c>
      <c r="D227" s="27" t="s">
        <v>29</v>
      </c>
      <c r="E227" s="5" t="s">
        <v>330</v>
      </c>
      <c r="F227" s="31"/>
      <c r="G227" s="28"/>
      <c r="H227" s="28">
        <v>500</v>
      </c>
      <c r="I227" s="57"/>
      <c r="J227" s="57"/>
      <c r="K227" s="57"/>
      <c r="L227" s="57"/>
      <c r="M227" s="29">
        <f t="shared" si="8"/>
        <v>500</v>
      </c>
    </row>
    <row r="228" spans="2:13" ht="22.5">
      <c r="B228" s="34">
        <v>41814</v>
      </c>
      <c r="C228" s="26">
        <v>190</v>
      </c>
      <c r="D228" s="27" t="s">
        <v>2</v>
      </c>
      <c r="E228" s="5" t="s">
        <v>331</v>
      </c>
      <c r="F228" s="31"/>
      <c r="G228" s="28">
        <v>4050</v>
      </c>
      <c r="H228" s="28"/>
      <c r="I228" s="57"/>
      <c r="J228" s="57"/>
      <c r="K228" s="57"/>
      <c r="L228" s="57"/>
      <c r="M228" s="29">
        <f t="shared" si="8"/>
        <v>4050</v>
      </c>
    </row>
    <row r="229" spans="2:13" ht="45">
      <c r="B229" s="25">
        <v>41814</v>
      </c>
      <c r="C229" s="26">
        <v>191</v>
      </c>
      <c r="D229" s="55" t="s">
        <v>46</v>
      </c>
      <c r="E229" s="5" t="s">
        <v>141</v>
      </c>
      <c r="F229" s="31"/>
      <c r="G229" s="28"/>
      <c r="H229" s="28"/>
      <c r="I229" s="57"/>
      <c r="J229" s="57"/>
      <c r="K229" s="57">
        <v>10000</v>
      </c>
      <c r="L229" s="57"/>
      <c r="M229" s="29">
        <f t="shared" si="8"/>
        <v>10000</v>
      </c>
    </row>
    <row r="230" spans="2:13" ht="22.5">
      <c r="B230" s="25">
        <v>41815</v>
      </c>
      <c r="C230" s="26">
        <v>192</v>
      </c>
      <c r="D230" s="27" t="s">
        <v>29</v>
      </c>
      <c r="E230" s="5" t="s">
        <v>201</v>
      </c>
      <c r="F230" s="31"/>
      <c r="G230" s="28"/>
      <c r="H230" s="28">
        <v>500</v>
      </c>
      <c r="I230" s="57"/>
      <c r="J230" s="57"/>
      <c r="K230" s="57"/>
      <c r="L230" s="57"/>
      <c r="M230" s="29">
        <f t="shared" si="8"/>
        <v>500</v>
      </c>
    </row>
    <row r="231" spans="2:13" ht="12.75">
      <c r="B231" s="25">
        <v>41815</v>
      </c>
      <c r="C231" s="26">
        <v>193</v>
      </c>
      <c r="D231" s="27" t="s">
        <v>38</v>
      </c>
      <c r="E231" s="5" t="s">
        <v>71</v>
      </c>
      <c r="F231" s="31">
        <v>2000</v>
      </c>
      <c r="G231" s="28"/>
      <c r="H231" s="28"/>
      <c r="I231" s="57"/>
      <c r="J231" s="57"/>
      <c r="K231" s="57"/>
      <c r="L231" s="57"/>
      <c r="M231" s="29">
        <f t="shared" si="8"/>
        <v>2000</v>
      </c>
    </row>
    <row r="232" spans="2:13" ht="22.5">
      <c r="B232" s="25">
        <v>41816</v>
      </c>
      <c r="C232" s="26">
        <v>194</v>
      </c>
      <c r="D232" s="27" t="s">
        <v>2</v>
      </c>
      <c r="E232" s="5" t="s">
        <v>332</v>
      </c>
      <c r="F232" s="31"/>
      <c r="G232" s="28">
        <v>4100</v>
      </c>
      <c r="H232" s="28"/>
      <c r="I232" s="57"/>
      <c r="J232" s="57"/>
      <c r="K232" s="57"/>
      <c r="L232" s="57"/>
      <c r="M232" s="29">
        <f t="shared" si="8"/>
        <v>4100</v>
      </c>
    </row>
    <row r="233" spans="2:13" ht="25.5">
      <c r="B233" s="25">
        <v>41816</v>
      </c>
      <c r="C233" s="26">
        <v>195</v>
      </c>
      <c r="D233" s="27" t="s">
        <v>7</v>
      </c>
      <c r="E233" s="5" t="s">
        <v>320</v>
      </c>
      <c r="F233" s="31" t="s">
        <v>170</v>
      </c>
      <c r="G233" s="28"/>
      <c r="H233" s="28"/>
      <c r="I233" s="56"/>
      <c r="J233" s="57"/>
      <c r="K233" s="57"/>
      <c r="L233" s="57"/>
      <c r="M233" s="29">
        <f t="shared" si="8"/>
        <v>0</v>
      </c>
    </row>
    <row r="234" spans="2:13" ht="12.75">
      <c r="B234" s="25">
        <v>41816</v>
      </c>
      <c r="C234" s="26">
        <v>196</v>
      </c>
      <c r="D234" s="27" t="s">
        <v>38</v>
      </c>
      <c r="E234" s="5" t="s">
        <v>320</v>
      </c>
      <c r="F234" s="31">
        <v>2000</v>
      </c>
      <c r="G234" s="28"/>
      <c r="H234" s="28"/>
      <c r="I234" s="57"/>
      <c r="J234" s="57"/>
      <c r="K234" s="57"/>
      <c r="L234" s="57"/>
      <c r="M234" s="29">
        <f t="shared" si="8"/>
        <v>2000</v>
      </c>
    </row>
    <row r="235" spans="2:13" ht="12.75">
      <c r="B235" s="25">
        <v>41816</v>
      </c>
      <c r="C235" s="26">
        <v>197</v>
      </c>
      <c r="D235" s="27" t="s">
        <v>38</v>
      </c>
      <c r="E235" s="5" t="s">
        <v>320</v>
      </c>
      <c r="F235" s="31">
        <v>2000</v>
      </c>
      <c r="G235" s="28"/>
      <c r="H235" s="28"/>
      <c r="I235" s="57"/>
      <c r="J235" s="57"/>
      <c r="K235" s="57"/>
      <c r="L235" s="57"/>
      <c r="M235" s="29">
        <f t="shared" si="8"/>
        <v>2000</v>
      </c>
    </row>
    <row r="236" spans="2:13" ht="22.5">
      <c r="B236" s="51">
        <v>41820</v>
      </c>
      <c r="C236" s="52">
        <v>198</v>
      </c>
      <c r="D236" s="27" t="s">
        <v>29</v>
      </c>
      <c r="E236" s="5" t="s">
        <v>202</v>
      </c>
      <c r="F236" s="31"/>
      <c r="G236" s="28"/>
      <c r="H236" s="28">
        <v>550</v>
      </c>
      <c r="I236" s="57"/>
      <c r="J236" s="57"/>
      <c r="K236" s="57"/>
      <c r="L236" s="57"/>
      <c r="M236" s="29">
        <f t="shared" si="8"/>
        <v>550</v>
      </c>
    </row>
    <row r="237" spans="2:13" ht="25.5">
      <c r="B237" s="25">
        <v>41817</v>
      </c>
      <c r="C237" s="26">
        <v>199</v>
      </c>
      <c r="D237" s="27" t="s">
        <v>7</v>
      </c>
      <c r="E237" s="5" t="s">
        <v>333</v>
      </c>
      <c r="F237" s="31" t="s">
        <v>170</v>
      </c>
      <c r="G237" s="28"/>
      <c r="H237" s="28"/>
      <c r="I237" s="57"/>
      <c r="J237" s="57"/>
      <c r="K237" s="57"/>
      <c r="L237" s="57"/>
      <c r="M237" s="29">
        <f t="shared" si="8"/>
        <v>0</v>
      </c>
    </row>
    <row r="238" spans="2:13" ht="33.75">
      <c r="B238" s="25">
        <v>41817</v>
      </c>
      <c r="C238" s="26">
        <v>200</v>
      </c>
      <c r="D238" s="27" t="s">
        <v>2</v>
      </c>
      <c r="E238" s="5" t="s">
        <v>203</v>
      </c>
      <c r="F238" s="31"/>
      <c r="G238" s="28">
        <v>4100</v>
      </c>
      <c r="H238" s="28"/>
      <c r="I238" s="57"/>
      <c r="J238" s="57"/>
      <c r="K238" s="57"/>
      <c r="L238" s="57"/>
      <c r="M238" s="29">
        <f t="shared" si="8"/>
        <v>4100</v>
      </c>
    </row>
    <row r="239" spans="2:13" ht="25.5">
      <c r="B239" s="25">
        <v>41820</v>
      </c>
      <c r="C239" s="26">
        <v>201</v>
      </c>
      <c r="D239" s="27" t="s">
        <v>7</v>
      </c>
      <c r="E239" s="5" t="s">
        <v>320</v>
      </c>
      <c r="F239" s="31" t="s">
        <v>170</v>
      </c>
      <c r="G239" s="28"/>
      <c r="H239" s="28"/>
      <c r="I239" s="57"/>
      <c r="J239" s="57"/>
      <c r="K239" s="57"/>
      <c r="L239" s="57"/>
      <c r="M239" s="29">
        <f t="shared" si="8"/>
        <v>0</v>
      </c>
    </row>
    <row r="240" spans="2:13" ht="22.5">
      <c r="B240" s="25">
        <v>41820</v>
      </c>
      <c r="C240" s="26">
        <v>202</v>
      </c>
      <c r="D240" s="27" t="s">
        <v>2</v>
      </c>
      <c r="E240" s="5" t="s">
        <v>334</v>
      </c>
      <c r="F240" s="31"/>
      <c r="G240" s="28">
        <v>4200</v>
      </c>
      <c r="H240" s="28"/>
      <c r="I240" s="57"/>
      <c r="J240" s="57"/>
      <c r="K240" s="57"/>
      <c r="L240" s="57"/>
      <c r="M240" s="29">
        <f t="shared" si="8"/>
        <v>4200</v>
      </c>
    </row>
    <row r="241" spans="2:13" ht="25.5">
      <c r="B241" s="25">
        <v>41820</v>
      </c>
      <c r="C241" s="26">
        <v>203</v>
      </c>
      <c r="D241" s="27" t="s">
        <v>7</v>
      </c>
      <c r="E241" s="5" t="s">
        <v>328</v>
      </c>
      <c r="F241" s="31" t="s">
        <v>170</v>
      </c>
      <c r="G241" s="28"/>
      <c r="H241" s="28"/>
      <c r="I241" s="57"/>
      <c r="J241" s="57"/>
      <c r="K241" s="57"/>
      <c r="L241" s="57"/>
      <c r="M241" s="29">
        <f t="shared" si="8"/>
        <v>0</v>
      </c>
    </row>
    <row r="242" spans="2:13" ht="12.75">
      <c r="B242" s="25">
        <v>41823</v>
      </c>
      <c r="C242" s="26">
        <v>204</v>
      </c>
      <c r="D242" s="27" t="s">
        <v>38</v>
      </c>
      <c r="E242" s="5" t="s">
        <v>335</v>
      </c>
      <c r="F242" s="31">
        <v>2000</v>
      </c>
      <c r="G242" s="28"/>
      <c r="H242" s="28"/>
      <c r="I242" s="57"/>
      <c r="J242" s="57"/>
      <c r="K242" s="57"/>
      <c r="L242" s="57"/>
      <c r="M242" s="29">
        <f t="shared" si="8"/>
        <v>2000</v>
      </c>
    </row>
    <row r="243" spans="2:13" ht="45">
      <c r="B243" s="25">
        <v>41816</v>
      </c>
      <c r="C243" s="26"/>
      <c r="D243" s="27" t="s">
        <v>46</v>
      </c>
      <c r="E243" s="5" t="s">
        <v>204</v>
      </c>
      <c r="F243" s="31"/>
      <c r="G243" s="28"/>
      <c r="H243" s="28"/>
      <c r="I243" s="57"/>
      <c r="J243" s="57"/>
      <c r="K243" s="57">
        <v>500</v>
      </c>
      <c r="L243" s="57"/>
      <c r="M243" s="29">
        <f t="shared" si="8"/>
        <v>500</v>
      </c>
    </row>
    <row r="244" spans="2:13" ht="25.5">
      <c r="B244" s="25">
        <v>41733</v>
      </c>
      <c r="C244" s="26">
        <v>205</v>
      </c>
      <c r="D244" s="27" t="s">
        <v>7</v>
      </c>
      <c r="E244" s="5" t="s">
        <v>320</v>
      </c>
      <c r="F244" s="31" t="s">
        <v>170</v>
      </c>
      <c r="G244" s="28"/>
      <c r="H244" s="28"/>
      <c r="I244" s="57"/>
      <c r="J244" s="57"/>
      <c r="K244" s="57"/>
      <c r="L244" s="57"/>
      <c r="M244" s="29">
        <f t="shared" si="8"/>
        <v>0</v>
      </c>
    </row>
    <row r="245" spans="2:13" ht="22.5">
      <c r="B245" s="25">
        <v>41824</v>
      </c>
      <c r="C245" s="26">
        <v>206</v>
      </c>
      <c r="D245" s="27" t="s">
        <v>2</v>
      </c>
      <c r="E245" s="5" t="s">
        <v>336</v>
      </c>
      <c r="F245" s="31"/>
      <c r="G245" s="28">
        <v>40000</v>
      </c>
      <c r="H245" s="28"/>
      <c r="I245" s="57"/>
      <c r="J245" s="57"/>
      <c r="K245" s="57"/>
      <c r="L245" s="57"/>
      <c r="M245" s="29">
        <f t="shared" si="8"/>
        <v>40000</v>
      </c>
    </row>
    <row r="246" spans="2:13" ht="12.75">
      <c r="B246" s="25">
        <v>41827</v>
      </c>
      <c r="C246" s="26">
        <v>207</v>
      </c>
      <c r="D246" s="27" t="s">
        <v>38</v>
      </c>
      <c r="E246" s="5" t="s">
        <v>337</v>
      </c>
      <c r="F246" s="31">
        <v>2000</v>
      </c>
      <c r="G246" s="28"/>
      <c r="H246" s="28"/>
      <c r="I246" s="57"/>
      <c r="J246" s="57"/>
      <c r="K246" s="57"/>
      <c r="L246" s="57"/>
      <c r="M246" s="29">
        <f t="shared" si="8"/>
        <v>2000</v>
      </c>
    </row>
    <row r="247" spans="2:13" ht="12.75">
      <c r="B247" s="25">
        <v>41827</v>
      </c>
      <c r="C247" s="26">
        <v>208</v>
      </c>
      <c r="D247" s="27" t="s">
        <v>38</v>
      </c>
      <c r="E247" s="5" t="s">
        <v>338</v>
      </c>
      <c r="F247" s="31">
        <v>2000</v>
      </c>
      <c r="G247" s="28"/>
      <c r="H247" s="28"/>
      <c r="I247" s="57"/>
      <c r="J247" s="57"/>
      <c r="K247" s="57"/>
      <c r="L247" s="57"/>
      <c r="M247" s="29"/>
    </row>
    <row r="248" spans="2:13" ht="56.25">
      <c r="B248" s="25">
        <v>41808</v>
      </c>
      <c r="C248" s="26"/>
      <c r="D248" s="27" t="s">
        <v>46</v>
      </c>
      <c r="E248" s="5" t="s">
        <v>142</v>
      </c>
      <c r="F248" s="31"/>
      <c r="G248" s="28"/>
      <c r="H248" s="28"/>
      <c r="I248" s="57"/>
      <c r="J248" s="57"/>
      <c r="K248" s="57">
        <v>10000</v>
      </c>
      <c r="L248" s="57"/>
      <c r="M248" s="29">
        <f t="shared" si="8"/>
        <v>10000</v>
      </c>
    </row>
    <row r="249" spans="2:13" ht="56.25">
      <c r="B249" s="25">
        <v>41821</v>
      </c>
      <c r="C249" s="26"/>
      <c r="D249" s="27" t="s">
        <v>46</v>
      </c>
      <c r="E249" s="5" t="s">
        <v>143</v>
      </c>
      <c r="F249" s="31"/>
      <c r="G249" s="28"/>
      <c r="H249" s="28"/>
      <c r="I249" s="57"/>
      <c r="J249" s="57"/>
      <c r="K249" s="57">
        <v>10000</v>
      </c>
      <c r="L249" s="57"/>
      <c r="M249" s="29">
        <f t="shared" si="8"/>
        <v>10000</v>
      </c>
    </row>
    <row r="250" spans="2:13" ht="38.25">
      <c r="B250" s="25">
        <v>41830</v>
      </c>
      <c r="C250" s="26">
        <v>210</v>
      </c>
      <c r="D250" s="27" t="s">
        <v>29</v>
      </c>
      <c r="E250" s="5" t="s">
        <v>205</v>
      </c>
      <c r="F250" s="31"/>
      <c r="G250" s="28"/>
      <c r="H250" s="28" t="s">
        <v>172</v>
      </c>
      <c r="I250" s="57"/>
      <c r="J250" s="57"/>
      <c r="K250" s="57"/>
      <c r="L250" s="57"/>
      <c r="M250" s="29">
        <f t="shared" si="8"/>
        <v>0</v>
      </c>
    </row>
    <row r="251" spans="2:13" ht="22.5">
      <c r="B251" s="25">
        <v>41831</v>
      </c>
      <c r="C251" s="26">
        <v>211</v>
      </c>
      <c r="D251" s="27" t="s">
        <v>2</v>
      </c>
      <c r="E251" s="5" t="s">
        <v>339</v>
      </c>
      <c r="F251" s="31"/>
      <c r="G251" s="28">
        <v>40100</v>
      </c>
      <c r="H251" s="28"/>
      <c r="I251" s="57"/>
      <c r="J251" s="57"/>
      <c r="K251" s="57"/>
      <c r="L251" s="57"/>
      <c r="M251" s="29">
        <f t="shared" si="8"/>
        <v>40100</v>
      </c>
    </row>
    <row r="252" spans="2:13" ht="22.5">
      <c r="B252" s="25">
        <v>41831</v>
      </c>
      <c r="C252" s="26">
        <v>212</v>
      </c>
      <c r="D252" s="27" t="s">
        <v>2</v>
      </c>
      <c r="E252" s="5" t="s">
        <v>340</v>
      </c>
      <c r="F252" s="31"/>
      <c r="G252" s="28">
        <v>4000</v>
      </c>
      <c r="H252" s="28"/>
      <c r="I252" s="57"/>
      <c r="J252" s="57"/>
      <c r="K252" s="57"/>
      <c r="L252" s="57"/>
      <c r="M252" s="29">
        <f t="shared" si="8"/>
        <v>4000</v>
      </c>
    </row>
    <row r="253" spans="2:13" ht="45">
      <c r="B253" s="25">
        <v>41827</v>
      </c>
      <c r="C253" s="26"/>
      <c r="D253" s="55" t="s">
        <v>46</v>
      </c>
      <c r="E253" s="5" t="s">
        <v>144</v>
      </c>
      <c r="F253" s="31"/>
      <c r="G253" s="28"/>
      <c r="H253" s="28"/>
      <c r="I253" s="57"/>
      <c r="J253" s="57"/>
      <c r="K253" s="57">
        <v>10000</v>
      </c>
      <c r="L253" s="57"/>
      <c r="M253" s="29">
        <f t="shared" si="8"/>
        <v>10000</v>
      </c>
    </row>
    <row r="254" spans="2:13" ht="45">
      <c r="B254" s="25">
        <v>41828</v>
      </c>
      <c r="C254" s="26"/>
      <c r="D254" s="55" t="s">
        <v>46</v>
      </c>
      <c r="E254" s="5" t="s">
        <v>145</v>
      </c>
      <c r="F254" s="31"/>
      <c r="G254" s="28"/>
      <c r="H254" s="28"/>
      <c r="I254" s="57"/>
      <c r="J254" s="57"/>
      <c r="K254" s="57">
        <v>10000</v>
      </c>
      <c r="L254" s="57"/>
      <c r="M254" s="29">
        <f t="shared" si="8"/>
        <v>10000</v>
      </c>
    </row>
    <row r="255" spans="2:13" ht="12.75">
      <c r="B255" s="25">
        <v>41841</v>
      </c>
      <c r="C255" s="26">
        <v>213</v>
      </c>
      <c r="D255" s="27" t="s">
        <v>38</v>
      </c>
      <c r="E255" s="5" t="s">
        <v>71</v>
      </c>
      <c r="F255" s="31">
        <v>2000</v>
      </c>
      <c r="G255" s="33"/>
      <c r="H255" s="28"/>
      <c r="I255" s="57"/>
      <c r="J255" s="57"/>
      <c r="K255" s="57"/>
      <c r="L255" s="57"/>
      <c r="M255" s="29">
        <f t="shared" si="8"/>
        <v>2000</v>
      </c>
    </row>
    <row r="256" spans="1:13" ht="67.5">
      <c r="A256" s="58"/>
      <c r="B256" s="25">
        <v>41842</v>
      </c>
      <c r="C256" s="26"/>
      <c r="D256" s="27" t="s">
        <v>46</v>
      </c>
      <c r="E256" s="5" t="s">
        <v>146</v>
      </c>
      <c r="F256" s="31"/>
      <c r="G256" s="28"/>
      <c r="H256" s="28"/>
      <c r="I256" s="57"/>
      <c r="J256" s="57"/>
      <c r="K256" s="57">
        <v>10000</v>
      </c>
      <c r="L256" s="57"/>
      <c r="M256" s="29">
        <f t="shared" si="8"/>
        <v>10000</v>
      </c>
    </row>
    <row r="257" spans="2:13" ht="22.5">
      <c r="B257" s="25">
        <v>41843</v>
      </c>
      <c r="C257" s="26">
        <v>214</v>
      </c>
      <c r="D257" s="27" t="s">
        <v>2</v>
      </c>
      <c r="E257" s="5" t="s">
        <v>341</v>
      </c>
      <c r="F257" s="31"/>
      <c r="G257" s="28">
        <v>4400</v>
      </c>
      <c r="H257" s="28"/>
      <c r="I257" s="57"/>
      <c r="J257" s="57"/>
      <c r="K257" s="57"/>
      <c r="L257" s="57"/>
      <c r="M257" s="29">
        <f t="shared" si="8"/>
        <v>4400</v>
      </c>
    </row>
    <row r="258" spans="2:13" ht="22.5">
      <c r="B258" s="25">
        <v>41848</v>
      </c>
      <c r="C258" s="26">
        <v>215</v>
      </c>
      <c r="D258" s="27" t="s">
        <v>40</v>
      </c>
      <c r="E258" s="5" t="s">
        <v>206</v>
      </c>
      <c r="F258" s="31"/>
      <c r="G258" s="28"/>
      <c r="H258" s="28"/>
      <c r="I258" s="57"/>
      <c r="J258" s="57"/>
      <c r="K258" s="57"/>
      <c r="L258" s="57">
        <v>5000</v>
      </c>
      <c r="M258" s="29">
        <f t="shared" si="8"/>
        <v>5000</v>
      </c>
    </row>
    <row r="259" spans="2:13" ht="22.5">
      <c r="B259" s="25">
        <v>41850</v>
      </c>
      <c r="C259" s="26">
        <v>216</v>
      </c>
      <c r="D259" s="27" t="s">
        <v>2</v>
      </c>
      <c r="E259" s="5" t="s">
        <v>342</v>
      </c>
      <c r="F259" s="31"/>
      <c r="G259" s="28" t="s">
        <v>55</v>
      </c>
      <c r="H259" s="28"/>
      <c r="I259" s="57"/>
      <c r="J259" s="57"/>
      <c r="K259" s="57"/>
      <c r="L259" s="57"/>
      <c r="M259" s="29">
        <f t="shared" si="8"/>
        <v>0</v>
      </c>
    </row>
    <row r="260" spans="2:13" ht="12.75">
      <c r="B260" s="25">
        <v>41855</v>
      </c>
      <c r="C260" s="26">
        <v>217</v>
      </c>
      <c r="D260" s="27" t="s">
        <v>2</v>
      </c>
      <c r="E260" s="5" t="s">
        <v>343</v>
      </c>
      <c r="F260" s="31"/>
      <c r="G260" s="28">
        <v>40000</v>
      </c>
      <c r="H260" s="28"/>
      <c r="I260" s="57"/>
      <c r="J260" s="57"/>
      <c r="K260" s="57"/>
      <c r="L260" s="57"/>
      <c r="M260" s="29">
        <f t="shared" si="8"/>
        <v>40000</v>
      </c>
    </row>
    <row r="261" spans="2:13" ht="12.75">
      <c r="B261" s="25">
        <v>41855</v>
      </c>
      <c r="C261" s="26">
        <v>218</v>
      </c>
      <c r="D261" s="27" t="s">
        <v>2</v>
      </c>
      <c r="E261" s="5" t="s">
        <v>344</v>
      </c>
      <c r="F261" s="31"/>
      <c r="G261" s="28">
        <v>40000</v>
      </c>
      <c r="H261" s="28"/>
      <c r="I261" s="57"/>
      <c r="J261" s="57"/>
      <c r="K261" s="57"/>
      <c r="L261" s="57"/>
      <c r="M261" s="29">
        <f t="shared" si="8"/>
        <v>40000</v>
      </c>
    </row>
    <row r="262" spans="2:13" ht="22.5">
      <c r="B262" s="25">
        <v>41855</v>
      </c>
      <c r="C262" s="26">
        <v>219</v>
      </c>
      <c r="D262" s="27" t="s">
        <v>29</v>
      </c>
      <c r="E262" s="5" t="s">
        <v>147</v>
      </c>
      <c r="F262" s="31"/>
      <c r="G262" s="28"/>
      <c r="H262" s="28">
        <v>5000</v>
      </c>
      <c r="I262" s="57"/>
      <c r="J262" s="57"/>
      <c r="K262" s="57"/>
      <c r="L262" s="57"/>
      <c r="M262" s="29">
        <f t="shared" si="8"/>
        <v>5000</v>
      </c>
    </row>
    <row r="263" spans="2:13" ht="45">
      <c r="B263" s="25">
        <v>41828</v>
      </c>
      <c r="C263" s="26"/>
      <c r="D263" s="55" t="s">
        <v>46</v>
      </c>
      <c r="E263" s="5" t="s">
        <v>345</v>
      </c>
      <c r="F263" s="31"/>
      <c r="G263" s="28"/>
      <c r="H263" s="28"/>
      <c r="I263" s="57"/>
      <c r="J263" s="57"/>
      <c r="K263" s="57">
        <v>10000</v>
      </c>
      <c r="L263" s="57"/>
      <c r="M263" s="29">
        <f t="shared" si="8"/>
        <v>10000</v>
      </c>
    </row>
    <row r="264" spans="2:13" ht="33.75">
      <c r="B264" s="25">
        <v>41849</v>
      </c>
      <c r="C264" s="26"/>
      <c r="D264" s="55" t="s">
        <v>46</v>
      </c>
      <c r="E264" s="5" t="s">
        <v>346</v>
      </c>
      <c r="F264" s="31"/>
      <c r="G264" s="28"/>
      <c r="H264" s="28"/>
      <c r="I264" s="57"/>
      <c r="J264" s="57"/>
      <c r="K264" s="57">
        <v>10000</v>
      </c>
      <c r="L264" s="57"/>
      <c r="M264" s="29">
        <f t="shared" si="8"/>
        <v>10000</v>
      </c>
    </row>
    <row r="265" spans="2:13" ht="45">
      <c r="B265" s="25">
        <v>41668</v>
      </c>
      <c r="C265" s="26"/>
      <c r="D265" s="55" t="s">
        <v>46</v>
      </c>
      <c r="E265" s="5" t="s">
        <v>347</v>
      </c>
      <c r="F265" s="31"/>
      <c r="G265" s="28"/>
      <c r="H265" s="28"/>
      <c r="I265" s="57"/>
      <c r="J265" s="57"/>
      <c r="K265" s="57">
        <v>10000</v>
      </c>
      <c r="L265" s="57"/>
      <c r="M265" s="29">
        <f t="shared" si="8"/>
        <v>10000</v>
      </c>
    </row>
    <row r="266" spans="2:13" ht="45">
      <c r="B266" s="25">
        <v>41668</v>
      </c>
      <c r="C266" s="26"/>
      <c r="D266" s="27" t="s">
        <v>46</v>
      </c>
      <c r="E266" s="5" t="s">
        <v>348</v>
      </c>
      <c r="F266" s="31"/>
      <c r="G266" s="28"/>
      <c r="H266" s="28"/>
      <c r="I266" s="57"/>
      <c r="J266" s="57"/>
      <c r="K266" s="57">
        <v>10000</v>
      </c>
      <c r="L266" s="57"/>
      <c r="M266" s="29">
        <f t="shared" si="8"/>
        <v>10000</v>
      </c>
    </row>
    <row r="267" spans="2:13" ht="45">
      <c r="B267" s="25">
        <v>41668</v>
      </c>
      <c r="C267" s="26"/>
      <c r="D267" s="55" t="s">
        <v>46</v>
      </c>
      <c r="E267" s="5" t="s">
        <v>349</v>
      </c>
      <c r="F267" s="31"/>
      <c r="G267" s="33"/>
      <c r="H267" s="28"/>
      <c r="I267" s="57"/>
      <c r="J267" s="57"/>
      <c r="K267" s="57">
        <v>10000</v>
      </c>
      <c r="L267" s="57"/>
      <c r="M267" s="29">
        <f t="shared" si="8"/>
        <v>10000</v>
      </c>
    </row>
    <row r="268" spans="2:13" ht="56.25">
      <c r="B268" s="25">
        <v>41856</v>
      </c>
      <c r="C268" s="26"/>
      <c r="D268" s="55" t="s">
        <v>46</v>
      </c>
      <c r="E268" s="5" t="s">
        <v>148</v>
      </c>
      <c r="F268" s="31"/>
      <c r="G268" s="33"/>
      <c r="H268" s="28"/>
      <c r="I268" s="57"/>
      <c r="J268" s="57"/>
      <c r="K268" s="57">
        <v>10000</v>
      </c>
      <c r="L268" s="57"/>
      <c r="M268" s="29">
        <f t="shared" si="8"/>
        <v>10000</v>
      </c>
    </row>
    <row r="269" spans="2:13" ht="12.75">
      <c r="B269" s="25">
        <v>41857</v>
      </c>
      <c r="C269" s="26">
        <v>220</v>
      </c>
      <c r="D269" s="27" t="s">
        <v>38</v>
      </c>
      <c r="E269" s="5" t="s">
        <v>350</v>
      </c>
      <c r="F269" s="31">
        <v>2000</v>
      </c>
      <c r="G269" s="28"/>
      <c r="H269" s="28"/>
      <c r="I269" s="57"/>
      <c r="J269" s="57"/>
      <c r="K269" s="57"/>
      <c r="L269" s="57"/>
      <c r="M269" s="29">
        <f t="shared" si="8"/>
        <v>2000</v>
      </c>
    </row>
    <row r="270" spans="2:13" ht="22.5">
      <c r="B270" s="25">
        <v>41864</v>
      </c>
      <c r="C270" s="26">
        <v>221</v>
      </c>
      <c r="D270" s="27" t="s">
        <v>2</v>
      </c>
      <c r="E270" s="5" t="s">
        <v>207</v>
      </c>
      <c r="F270" s="31"/>
      <c r="G270" s="28">
        <v>4050</v>
      </c>
      <c r="H270" s="28"/>
      <c r="I270" s="57"/>
      <c r="J270" s="57"/>
      <c r="K270" s="57"/>
      <c r="L270" s="57"/>
      <c r="M270" s="29">
        <f t="shared" si="8"/>
        <v>4050</v>
      </c>
    </row>
    <row r="271" spans="2:13" ht="12.75">
      <c r="B271" s="25">
        <v>41866</v>
      </c>
      <c r="C271" s="26">
        <v>222</v>
      </c>
      <c r="D271" s="27" t="s">
        <v>38</v>
      </c>
      <c r="E271" s="5" t="s">
        <v>351</v>
      </c>
      <c r="F271" s="31">
        <v>2000</v>
      </c>
      <c r="G271" s="28"/>
      <c r="H271" s="28"/>
      <c r="I271" s="57"/>
      <c r="J271" s="57"/>
      <c r="K271" s="57"/>
      <c r="L271" s="57"/>
      <c r="M271" s="29">
        <f t="shared" si="8"/>
        <v>2000</v>
      </c>
    </row>
    <row r="272" spans="2:13" ht="22.5">
      <c r="B272" s="25">
        <v>41866</v>
      </c>
      <c r="C272" s="26">
        <v>223</v>
      </c>
      <c r="D272" s="27" t="s">
        <v>29</v>
      </c>
      <c r="E272" s="5" t="s">
        <v>208</v>
      </c>
      <c r="F272" s="31"/>
      <c r="G272" s="28"/>
      <c r="H272" s="28">
        <v>600</v>
      </c>
      <c r="I272" s="57"/>
      <c r="J272" s="57"/>
      <c r="K272" s="57"/>
      <c r="L272" s="57"/>
      <c r="M272" s="29">
        <f t="shared" si="8"/>
        <v>600</v>
      </c>
    </row>
    <row r="273" spans="2:13" ht="12.75">
      <c r="B273" s="34">
        <v>41869</v>
      </c>
      <c r="C273" s="26">
        <v>224</v>
      </c>
      <c r="D273" s="27" t="s">
        <v>38</v>
      </c>
      <c r="E273" s="5" t="s">
        <v>352</v>
      </c>
      <c r="F273" s="31">
        <v>2000</v>
      </c>
      <c r="G273" s="28"/>
      <c r="H273" s="28"/>
      <c r="I273" s="57"/>
      <c r="J273" s="57"/>
      <c r="K273" s="57"/>
      <c r="L273" s="57"/>
      <c r="M273" s="29">
        <f t="shared" si="8"/>
        <v>2000</v>
      </c>
    </row>
    <row r="274" spans="1:13" ht="25.5">
      <c r="A274" s="58"/>
      <c r="B274" s="34">
        <v>41869</v>
      </c>
      <c r="C274" s="26">
        <v>225</v>
      </c>
      <c r="D274" s="27" t="s">
        <v>7</v>
      </c>
      <c r="E274" s="5" t="s">
        <v>68</v>
      </c>
      <c r="F274" s="31" t="s">
        <v>170</v>
      </c>
      <c r="G274" s="28"/>
      <c r="H274" s="28"/>
      <c r="I274" s="57"/>
      <c r="J274" s="57"/>
      <c r="K274" s="57"/>
      <c r="L274" s="57"/>
      <c r="M274" s="29">
        <f t="shared" si="8"/>
        <v>0</v>
      </c>
    </row>
    <row r="275" spans="2:13" ht="33.75">
      <c r="B275" s="25">
        <v>41871</v>
      </c>
      <c r="C275" s="26">
        <v>226</v>
      </c>
      <c r="D275" s="27" t="s">
        <v>2</v>
      </c>
      <c r="E275" s="5" t="s">
        <v>353</v>
      </c>
      <c r="F275" s="31"/>
      <c r="G275" s="28">
        <v>41000</v>
      </c>
      <c r="H275" s="28"/>
      <c r="I275" s="57"/>
      <c r="J275" s="57"/>
      <c r="K275" s="57"/>
      <c r="L275" s="57"/>
      <c r="M275" s="29">
        <f t="shared" si="8"/>
        <v>41000</v>
      </c>
    </row>
    <row r="276" spans="2:13" ht="22.5">
      <c r="B276" s="25">
        <v>41872</v>
      </c>
      <c r="C276" s="26">
        <v>227</v>
      </c>
      <c r="D276" s="27" t="s">
        <v>2</v>
      </c>
      <c r="E276" s="5" t="s">
        <v>209</v>
      </c>
      <c r="F276" s="31"/>
      <c r="G276" s="28">
        <v>4100</v>
      </c>
      <c r="H276" s="28"/>
      <c r="I276" s="57"/>
      <c r="J276" s="57"/>
      <c r="K276" s="57"/>
      <c r="L276" s="57"/>
      <c r="M276" s="29">
        <f t="shared" si="8"/>
        <v>4100</v>
      </c>
    </row>
    <row r="277" spans="2:13" ht="22.5">
      <c r="B277" s="25">
        <v>41873</v>
      </c>
      <c r="C277" s="26">
        <v>228</v>
      </c>
      <c r="D277" s="27" t="s">
        <v>2</v>
      </c>
      <c r="E277" s="5" t="s">
        <v>354</v>
      </c>
      <c r="F277" s="31"/>
      <c r="G277" s="33">
        <v>40100</v>
      </c>
      <c r="H277" s="28"/>
      <c r="I277" s="57"/>
      <c r="J277" s="57"/>
      <c r="K277" s="57"/>
      <c r="L277" s="57"/>
      <c r="M277" s="29">
        <f t="shared" si="8"/>
        <v>40100</v>
      </c>
    </row>
    <row r="278" spans="2:13" ht="12.75">
      <c r="B278" s="25">
        <v>41873</v>
      </c>
      <c r="C278" s="26">
        <v>229</v>
      </c>
      <c r="D278" s="27" t="s">
        <v>38</v>
      </c>
      <c r="E278" s="5" t="s">
        <v>320</v>
      </c>
      <c r="F278" s="31">
        <v>2000</v>
      </c>
      <c r="G278" s="28"/>
      <c r="H278" s="28"/>
      <c r="I278" s="57"/>
      <c r="J278" s="57"/>
      <c r="K278" s="57"/>
      <c r="L278" s="57"/>
      <c r="M278" s="29">
        <f t="shared" si="8"/>
        <v>2000</v>
      </c>
    </row>
    <row r="279" spans="2:13" ht="22.5">
      <c r="B279" s="25">
        <v>41877</v>
      </c>
      <c r="C279" s="26">
        <v>230</v>
      </c>
      <c r="D279" s="27" t="s">
        <v>2</v>
      </c>
      <c r="E279" s="5" t="s">
        <v>210</v>
      </c>
      <c r="F279" s="31"/>
      <c r="G279" s="28">
        <v>4000</v>
      </c>
      <c r="H279" s="28"/>
      <c r="I279" s="57"/>
      <c r="J279" s="57"/>
      <c r="K279" s="57"/>
      <c r="L279" s="57"/>
      <c r="M279" s="29">
        <f t="shared" si="8"/>
        <v>4000</v>
      </c>
    </row>
    <row r="280" spans="2:13" ht="22.5">
      <c r="B280" s="25">
        <v>41877</v>
      </c>
      <c r="C280" s="26">
        <v>231</v>
      </c>
      <c r="D280" s="27" t="s">
        <v>2</v>
      </c>
      <c r="E280" s="5" t="s">
        <v>211</v>
      </c>
      <c r="F280" s="31"/>
      <c r="G280" s="28">
        <v>4000</v>
      </c>
      <c r="H280" s="28"/>
      <c r="I280" s="57"/>
      <c r="J280" s="57"/>
      <c r="K280" s="57"/>
      <c r="L280" s="57"/>
      <c r="M280" s="29">
        <f t="shared" si="8"/>
        <v>4000</v>
      </c>
    </row>
    <row r="281" spans="2:13" ht="22.5">
      <c r="B281" s="25">
        <v>41878</v>
      </c>
      <c r="C281" s="26">
        <v>232</v>
      </c>
      <c r="D281" s="27" t="s">
        <v>2</v>
      </c>
      <c r="E281" s="5" t="s">
        <v>355</v>
      </c>
      <c r="F281" s="31"/>
      <c r="G281" s="31">
        <v>4000</v>
      </c>
      <c r="H281" s="28"/>
      <c r="I281" s="57"/>
      <c r="J281" s="57"/>
      <c r="K281" s="57"/>
      <c r="L281" s="57"/>
      <c r="M281" s="29">
        <f t="shared" si="8"/>
        <v>4000</v>
      </c>
    </row>
    <row r="282" spans="2:13" ht="22.5">
      <c r="B282" s="25">
        <v>41878</v>
      </c>
      <c r="C282" s="26">
        <v>233</v>
      </c>
      <c r="D282" s="27" t="s">
        <v>2</v>
      </c>
      <c r="E282" s="5" t="s">
        <v>212</v>
      </c>
      <c r="F282" s="31"/>
      <c r="G282" s="31">
        <v>4000</v>
      </c>
      <c r="H282" s="28"/>
      <c r="I282" s="57"/>
      <c r="J282" s="57"/>
      <c r="K282" s="57"/>
      <c r="L282" s="57"/>
      <c r="M282" s="29">
        <f t="shared" si="8"/>
        <v>4000</v>
      </c>
    </row>
    <row r="283" spans="2:13" ht="22.5">
      <c r="B283" s="25">
        <v>41878</v>
      </c>
      <c r="C283" s="26">
        <v>234</v>
      </c>
      <c r="D283" s="27" t="s">
        <v>2</v>
      </c>
      <c r="E283" s="5" t="s">
        <v>213</v>
      </c>
      <c r="F283" s="31"/>
      <c r="G283" s="31">
        <v>41500</v>
      </c>
      <c r="H283" s="28"/>
      <c r="I283" s="57"/>
      <c r="J283" s="57"/>
      <c r="K283" s="57"/>
      <c r="L283" s="57"/>
      <c r="M283" s="29">
        <f t="shared" si="8"/>
        <v>41500</v>
      </c>
    </row>
    <row r="284" spans="2:13" ht="22.5">
      <c r="B284" s="25">
        <v>41884</v>
      </c>
      <c r="C284" s="26">
        <v>235</v>
      </c>
      <c r="D284" s="27" t="s">
        <v>2</v>
      </c>
      <c r="E284" s="5" t="s">
        <v>214</v>
      </c>
      <c r="F284" s="31"/>
      <c r="G284" s="28">
        <v>42000</v>
      </c>
      <c r="H284" s="28"/>
      <c r="I284" s="57"/>
      <c r="J284" s="57"/>
      <c r="K284" s="57"/>
      <c r="L284" s="57"/>
      <c r="M284" s="29">
        <f t="shared" si="8"/>
        <v>42000</v>
      </c>
    </row>
    <row r="285" spans="2:13" ht="33.75">
      <c r="B285" s="25">
        <v>41885</v>
      </c>
      <c r="C285" s="26">
        <v>236</v>
      </c>
      <c r="D285" s="27" t="s">
        <v>2</v>
      </c>
      <c r="E285" s="5" t="s">
        <v>215</v>
      </c>
      <c r="F285" s="31"/>
      <c r="G285" s="28">
        <v>4250</v>
      </c>
      <c r="H285" s="28"/>
      <c r="I285" s="57"/>
      <c r="J285" s="57"/>
      <c r="K285" s="57"/>
      <c r="L285" s="57"/>
      <c r="M285" s="29">
        <f t="shared" si="8"/>
        <v>4250</v>
      </c>
    </row>
    <row r="286" spans="1:13" ht="33.75">
      <c r="A286" s="58"/>
      <c r="B286" s="25">
        <v>41886</v>
      </c>
      <c r="C286" s="26">
        <v>237</v>
      </c>
      <c r="D286" s="27" t="s">
        <v>2</v>
      </c>
      <c r="E286" s="5" t="s">
        <v>216</v>
      </c>
      <c r="F286" s="31"/>
      <c r="G286" s="28">
        <v>4100</v>
      </c>
      <c r="H286" s="28"/>
      <c r="I286" s="57"/>
      <c r="J286" s="57"/>
      <c r="K286" s="57"/>
      <c r="L286" s="57"/>
      <c r="M286" s="29">
        <f t="shared" si="8"/>
        <v>4100</v>
      </c>
    </row>
    <row r="287" spans="2:13" ht="22.5">
      <c r="B287" s="25">
        <v>41886</v>
      </c>
      <c r="C287" s="26">
        <v>238</v>
      </c>
      <c r="D287" s="27" t="s">
        <v>51</v>
      </c>
      <c r="E287" s="5" t="s">
        <v>217</v>
      </c>
      <c r="F287" s="31"/>
      <c r="G287" s="28"/>
      <c r="H287" s="28"/>
      <c r="I287" s="57">
        <v>30000</v>
      </c>
      <c r="J287" s="57"/>
      <c r="K287" s="57"/>
      <c r="L287" s="57"/>
      <c r="M287" s="29">
        <f t="shared" si="8"/>
        <v>30000</v>
      </c>
    </row>
    <row r="288" spans="2:13" ht="22.5">
      <c r="B288" s="25">
        <v>41886</v>
      </c>
      <c r="C288" s="26">
        <v>239</v>
      </c>
      <c r="D288" s="27" t="s">
        <v>2</v>
      </c>
      <c r="E288" s="5" t="s">
        <v>218</v>
      </c>
      <c r="F288" s="31"/>
      <c r="G288" s="28">
        <v>4400</v>
      </c>
      <c r="H288" s="28"/>
      <c r="I288" s="57"/>
      <c r="J288" s="57"/>
      <c r="K288" s="57"/>
      <c r="L288" s="57"/>
      <c r="M288" s="29">
        <f aca="true" t="shared" si="9" ref="M288:M352">SUM(F288:L288)</f>
        <v>4400</v>
      </c>
    </row>
    <row r="289" spans="2:13" ht="22.5">
      <c r="B289" s="25">
        <v>41886</v>
      </c>
      <c r="C289" s="26">
        <v>240</v>
      </c>
      <c r="D289" s="27" t="s">
        <v>2</v>
      </c>
      <c r="E289" s="5" t="s">
        <v>219</v>
      </c>
      <c r="F289" s="31"/>
      <c r="G289" s="33">
        <v>4000</v>
      </c>
      <c r="H289" s="28"/>
      <c r="I289" s="57"/>
      <c r="J289" s="57"/>
      <c r="K289" s="57"/>
      <c r="L289" s="57"/>
      <c r="M289" s="29">
        <f t="shared" si="9"/>
        <v>4000</v>
      </c>
    </row>
    <row r="290" spans="2:13" ht="22.5">
      <c r="B290" s="25">
        <v>41894</v>
      </c>
      <c r="C290" s="26">
        <v>241</v>
      </c>
      <c r="D290" s="27" t="s">
        <v>2</v>
      </c>
      <c r="E290" s="5" t="s">
        <v>220</v>
      </c>
      <c r="F290" s="31"/>
      <c r="G290" s="33">
        <v>4500</v>
      </c>
      <c r="H290" s="28"/>
      <c r="I290" s="57"/>
      <c r="J290" s="57"/>
      <c r="K290" s="57"/>
      <c r="L290" s="57"/>
      <c r="M290" s="29">
        <f>SUM(F290:L290)</f>
        <v>4500</v>
      </c>
    </row>
    <row r="291" spans="2:13" ht="12.75">
      <c r="B291" s="25">
        <v>41894</v>
      </c>
      <c r="C291" s="26">
        <v>242</v>
      </c>
      <c r="D291" s="27" t="s">
        <v>38</v>
      </c>
      <c r="E291" s="5" t="s">
        <v>359</v>
      </c>
      <c r="F291" s="31">
        <v>2000</v>
      </c>
      <c r="G291" s="28"/>
      <c r="H291" s="28"/>
      <c r="I291" s="57"/>
      <c r="J291" s="57"/>
      <c r="K291" s="57"/>
      <c r="L291" s="57"/>
      <c r="M291" s="29">
        <f t="shared" si="9"/>
        <v>2000</v>
      </c>
    </row>
    <row r="292" spans="2:13" ht="45">
      <c r="B292" s="25">
        <v>41885</v>
      </c>
      <c r="C292" s="26"/>
      <c r="D292" s="27" t="s">
        <v>46</v>
      </c>
      <c r="E292" s="5" t="s">
        <v>149</v>
      </c>
      <c r="F292" s="31"/>
      <c r="G292" s="28"/>
      <c r="H292" s="28"/>
      <c r="I292" s="57"/>
      <c r="J292" s="57"/>
      <c r="K292" s="57">
        <v>10000</v>
      </c>
      <c r="L292" s="57"/>
      <c r="M292" s="29">
        <f t="shared" si="9"/>
        <v>10000</v>
      </c>
    </row>
    <row r="293" spans="2:13" ht="45">
      <c r="B293" s="25">
        <v>41885</v>
      </c>
      <c r="C293" s="26"/>
      <c r="D293" s="27" t="s">
        <v>46</v>
      </c>
      <c r="E293" s="5" t="s">
        <v>150</v>
      </c>
      <c r="F293" s="31"/>
      <c r="G293" s="28"/>
      <c r="H293" s="28"/>
      <c r="I293" s="57"/>
      <c r="J293" s="57"/>
      <c r="K293" s="57">
        <v>10000</v>
      </c>
      <c r="L293" s="57"/>
      <c r="M293" s="29">
        <f>SUM(F293:L293)</f>
        <v>10000</v>
      </c>
    </row>
    <row r="294" spans="2:13" ht="22.5">
      <c r="B294" s="25">
        <v>41894</v>
      </c>
      <c r="C294" s="26">
        <v>243</v>
      </c>
      <c r="D294" s="27" t="s">
        <v>2</v>
      </c>
      <c r="E294" s="5" t="s">
        <v>222</v>
      </c>
      <c r="F294" s="31"/>
      <c r="G294" s="28" t="s">
        <v>54</v>
      </c>
      <c r="H294" s="28"/>
      <c r="I294" s="57"/>
      <c r="J294" s="57"/>
      <c r="K294" s="57"/>
      <c r="L294" s="57"/>
      <c r="M294" s="29">
        <f t="shared" si="9"/>
        <v>0</v>
      </c>
    </row>
    <row r="295" spans="2:13" ht="22.5">
      <c r="B295" s="25">
        <v>41899</v>
      </c>
      <c r="C295" s="26">
        <v>244</v>
      </c>
      <c r="D295" s="27" t="s">
        <v>2</v>
      </c>
      <c r="E295" s="5" t="s">
        <v>221</v>
      </c>
      <c r="F295" s="31"/>
      <c r="G295" s="28">
        <v>4500</v>
      </c>
      <c r="H295" s="28"/>
      <c r="I295" s="57"/>
      <c r="J295" s="57"/>
      <c r="K295" s="57"/>
      <c r="L295" s="57"/>
      <c r="M295" s="29">
        <f t="shared" si="9"/>
        <v>4500</v>
      </c>
    </row>
    <row r="296" spans="2:13" ht="33.75">
      <c r="B296" s="25">
        <v>41904</v>
      </c>
      <c r="C296" s="26">
        <v>245</v>
      </c>
      <c r="D296" s="27" t="s">
        <v>2</v>
      </c>
      <c r="E296" s="5" t="s">
        <v>356</v>
      </c>
      <c r="F296" s="31"/>
      <c r="G296" s="28">
        <v>41000</v>
      </c>
      <c r="H296" s="28"/>
      <c r="I296" s="57"/>
      <c r="J296" s="57"/>
      <c r="K296" s="57"/>
      <c r="L296" s="57"/>
      <c r="M296" s="29">
        <f t="shared" si="9"/>
        <v>41000</v>
      </c>
    </row>
    <row r="297" spans="2:13" ht="25.5">
      <c r="B297" s="25">
        <v>41905</v>
      </c>
      <c r="C297" s="26">
        <v>246</v>
      </c>
      <c r="D297" s="27" t="s">
        <v>7</v>
      </c>
      <c r="E297" s="5" t="s">
        <v>357</v>
      </c>
      <c r="F297" s="31" t="s">
        <v>170</v>
      </c>
      <c r="G297" s="28"/>
      <c r="H297" s="28"/>
      <c r="I297" s="57"/>
      <c r="J297" s="57"/>
      <c r="K297" s="57"/>
      <c r="L297" s="57"/>
      <c r="M297" s="29">
        <f t="shared" si="9"/>
        <v>0</v>
      </c>
    </row>
    <row r="298" spans="2:13" ht="33.75">
      <c r="B298" s="25">
        <v>41906</v>
      </c>
      <c r="C298" s="26">
        <v>247</v>
      </c>
      <c r="D298" s="27" t="s">
        <v>2</v>
      </c>
      <c r="E298" s="5" t="s">
        <v>365</v>
      </c>
      <c r="F298" s="31"/>
      <c r="G298" s="28">
        <v>4000</v>
      </c>
      <c r="H298" s="28"/>
      <c r="I298" s="57"/>
      <c r="J298" s="57"/>
      <c r="K298" s="57"/>
      <c r="L298" s="57"/>
      <c r="M298" s="29">
        <f t="shared" si="9"/>
        <v>4000</v>
      </c>
    </row>
    <row r="299" spans="2:13" ht="33.75">
      <c r="B299" s="25">
        <v>41908</v>
      </c>
      <c r="C299" s="26">
        <v>248</v>
      </c>
      <c r="D299" s="27" t="s">
        <v>2</v>
      </c>
      <c r="E299" s="5" t="s">
        <v>366</v>
      </c>
      <c r="F299" s="31"/>
      <c r="G299" s="28">
        <v>43000</v>
      </c>
      <c r="H299" s="28"/>
      <c r="I299" s="57"/>
      <c r="J299" s="57"/>
      <c r="K299" s="57"/>
      <c r="L299" s="57"/>
      <c r="M299" s="29">
        <f t="shared" si="9"/>
        <v>43000</v>
      </c>
    </row>
    <row r="300" spans="2:13" ht="67.5">
      <c r="B300" s="25">
        <v>41907</v>
      </c>
      <c r="C300" s="26"/>
      <c r="D300" s="27" t="s">
        <v>46</v>
      </c>
      <c r="E300" s="5" t="s">
        <v>367</v>
      </c>
      <c r="F300" s="31"/>
      <c r="G300" s="28"/>
      <c r="H300" s="28"/>
      <c r="I300" s="57"/>
      <c r="J300" s="57"/>
      <c r="K300" s="57">
        <v>10000</v>
      </c>
      <c r="L300" s="57"/>
      <c r="M300" s="29">
        <f t="shared" si="9"/>
        <v>10000</v>
      </c>
    </row>
    <row r="301" spans="2:13" ht="22.5">
      <c r="B301" s="25">
        <v>41922</v>
      </c>
      <c r="C301" s="26">
        <v>249</v>
      </c>
      <c r="D301" s="27" t="s">
        <v>2</v>
      </c>
      <c r="E301" s="5" t="s">
        <v>223</v>
      </c>
      <c r="F301" s="31"/>
      <c r="G301" s="28" t="s">
        <v>54</v>
      </c>
      <c r="H301" s="28"/>
      <c r="I301" s="57"/>
      <c r="J301" s="57"/>
      <c r="K301" s="57"/>
      <c r="L301" s="57"/>
      <c r="M301" s="29">
        <f t="shared" si="9"/>
        <v>0</v>
      </c>
    </row>
    <row r="302" spans="2:13" ht="22.5">
      <c r="B302" s="25">
        <v>41915</v>
      </c>
      <c r="C302" s="26">
        <v>250</v>
      </c>
      <c r="D302" s="27" t="s">
        <v>2</v>
      </c>
      <c r="E302" s="5" t="s">
        <v>224</v>
      </c>
      <c r="F302" s="31"/>
      <c r="G302" s="28">
        <v>40100</v>
      </c>
      <c r="H302" s="28"/>
      <c r="I302" s="57"/>
      <c r="J302" s="57"/>
      <c r="K302" s="57"/>
      <c r="L302" s="57"/>
      <c r="M302" s="29">
        <f t="shared" si="9"/>
        <v>40100</v>
      </c>
    </row>
    <row r="303" spans="2:13" ht="22.5">
      <c r="B303" s="25">
        <v>41915</v>
      </c>
      <c r="C303" s="26">
        <v>251</v>
      </c>
      <c r="D303" s="27" t="s">
        <v>2</v>
      </c>
      <c r="E303" s="5" t="s">
        <v>226</v>
      </c>
      <c r="F303" s="31"/>
      <c r="G303" s="28">
        <v>4000</v>
      </c>
      <c r="H303" s="28"/>
      <c r="I303" s="57"/>
      <c r="J303" s="57"/>
      <c r="K303" s="57"/>
      <c r="L303" s="57"/>
      <c r="M303" s="29">
        <f t="shared" si="9"/>
        <v>4000</v>
      </c>
    </row>
    <row r="304" spans="2:13" ht="22.5">
      <c r="B304" s="25">
        <v>41915</v>
      </c>
      <c r="C304" s="26">
        <v>252</v>
      </c>
      <c r="D304" s="27" t="s">
        <v>2</v>
      </c>
      <c r="E304" s="5" t="s">
        <v>225</v>
      </c>
      <c r="F304" s="31"/>
      <c r="G304" s="28">
        <v>4000</v>
      </c>
      <c r="H304" s="28"/>
      <c r="I304" s="57"/>
      <c r="J304" s="57"/>
      <c r="K304" s="57"/>
      <c r="L304" s="57"/>
      <c r="M304" s="29">
        <f t="shared" si="9"/>
        <v>4000</v>
      </c>
    </row>
    <row r="305" spans="2:13" ht="63.75">
      <c r="B305" s="25">
        <v>41915</v>
      </c>
      <c r="C305" s="26">
        <v>253</v>
      </c>
      <c r="D305" s="27" t="s">
        <v>29</v>
      </c>
      <c r="E305" s="5" t="s">
        <v>227</v>
      </c>
      <c r="F305" s="31"/>
      <c r="G305" s="28"/>
      <c r="H305" s="28" t="s">
        <v>173</v>
      </c>
      <c r="I305" s="57"/>
      <c r="J305" s="57"/>
      <c r="K305" s="57"/>
      <c r="L305" s="57"/>
      <c r="M305" s="29">
        <f t="shared" si="9"/>
        <v>0</v>
      </c>
    </row>
    <row r="306" spans="2:13" ht="63.75">
      <c r="B306" s="25">
        <v>41915</v>
      </c>
      <c r="C306" s="26">
        <v>254</v>
      </c>
      <c r="D306" s="27" t="s">
        <v>29</v>
      </c>
      <c r="E306" s="5" t="s">
        <v>227</v>
      </c>
      <c r="F306" s="31"/>
      <c r="G306" s="28"/>
      <c r="H306" s="28" t="s">
        <v>173</v>
      </c>
      <c r="I306" s="57"/>
      <c r="J306" s="57"/>
      <c r="K306" s="57"/>
      <c r="L306" s="57"/>
      <c r="M306" s="29">
        <f t="shared" si="9"/>
        <v>0</v>
      </c>
    </row>
    <row r="307" spans="2:13" ht="45">
      <c r="B307" s="25">
        <v>41912</v>
      </c>
      <c r="C307" s="26"/>
      <c r="D307" s="55" t="s">
        <v>46</v>
      </c>
      <c r="E307" s="5" t="s">
        <v>228</v>
      </c>
      <c r="F307" s="31"/>
      <c r="G307" s="28"/>
      <c r="H307" s="28"/>
      <c r="I307" s="57"/>
      <c r="J307" s="57"/>
      <c r="K307" s="57">
        <v>10000</v>
      </c>
      <c r="L307" s="57"/>
      <c r="M307" s="29">
        <f t="shared" si="9"/>
        <v>10000</v>
      </c>
    </row>
    <row r="308" spans="2:13" ht="25.5">
      <c r="B308" s="25">
        <v>41919</v>
      </c>
      <c r="C308" s="26">
        <v>255</v>
      </c>
      <c r="D308" s="27" t="s">
        <v>29</v>
      </c>
      <c r="E308" s="5" t="s">
        <v>229</v>
      </c>
      <c r="F308" s="31"/>
      <c r="G308" s="28"/>
      <c r="H308" s="28" t="s">
        <v>174</v>
      </c>
      <c r="I308" s="57"/>
      <c r="J308" s="57"/>
      <c r="K308" s="57"/>
      <c r="L308" s="57"/>
      <c r="M308" s="29">
        <f t="shared" si="9"/>
        <v>0</v>
      </c>
    </row>
    <row r="309" spans="2:13" ht="22.5">
      <c r="B309" s="25">
        <v>41921</v>
      </c>
      <c r="C309" s="26">
        <v>256</v>
      </c>
      <c r="D309" s="27" t="s">
        <v>2</v>
      </c>
      <c r="E309" s="5" t="s">
        <v>230</v>
      </c>
      <c r="F309" s="31"/>
      <c r="G309" s="28">
        <v>4000</v>
      </c>
      <c r="H309" s="28"/>
      <c r="I309" s="57"/>
      <c r="J309" s="57"/>
      <c r="K309" s="57"/>
      <c r="L309" s="57"/>
      <c r="M309" s="29">
        <f t="shared" si="9"/>
        <v>4000</v>
      </c>
    </row>
    <row r="310" spans="2:13" ht="22.5">
      <c r="B310" s="25">
        <v>41921</v>
      </c>
      <c r="C310" s="26">
        <v>257</v>
      </c>
      <c r="D310" s="27" t="s">
        <v>51</v>
      </c>
      <c r="E310" s="5" t="s">
        <v>230</v>
      </c>
      <c r="F310" s="31"/>
      <c r="G310" s="28"/>
      <c r="H310" s="28"/>
      <c r="I310" s="57">
        <v>30000</v>
      </c>
      <c r="J310" s="57"/>
      <c r="K310" s="57"/>
      <c r="L310" s="57"/>
      <c r="M310" s="29">
        <f t="shared" si="9"/>
        <v>30000</v>
      </c>
    </row>
    <row r="311" spans="2:13" ht="33.75">
      <c r="B311" s="25">
        <v>41921</v>
      </c>
      <c r="C311" s="26">
        <v>258</v>
      </c>
      <c r="D311" s="27" t="s">
        <v>2</v>
      </c>
      <c r="E311" s="5" t="s">
        <v>231</v>
      </c>
      <c r="F311" s="31"/>
      <c r="G311" s="28">
        <v>40000</v>
      </c>
      <c r="H311" s="28"/>
      <c r="I311" s="57"/>
      <c r="J311" s="57"/>
      <c r="K311" s="57"/>
      <c r="L311" s="57"/>
      <c r="M311" s="29">
        <f t="shared" si="9"/>
        <v>40000</v>
      </c>
    </row>
    <row r="312" spans="2:13" ht="22.5">
      <c r="B312" s="25">
        <v>41926</v>
      </c>
      <c r="C312" s="26">
        <v>259</v>
      </c>
      <c r="D312" s="27" t="s">
        <v>2</v>
      </c>
      <c r="E312" s="5" t="s">
        <v>232</v>
      </c>
      <c r="F312" s="31"/>
      <c r="G312" s="28">
        <v>43500</v>
      </c>
      <c r="H312" s="28"/>
      <c r="I312" s="57"/>
      <c r="J312" s="57"/>
      <c r="K312" s="57"/>
      <c r="L312" s="57"/>
      <c r="M312" s="29">
        <f t="shared" si="9"/>
        <v>43500</v>
      </c>
    </row>
    <row r="313" spans="2:13" ht="45">
      <c r="B313" s="25">
        <v>41926</v>
      </c>
      <c r="C313" s="26"/>
      <c r="D313" s="55" t="s">
        <v>46</v>
      </c>
      <c r="E313" s="5" t="s">
        <v>233</v>
      </c>
      <c r="F313" s="31"/>
      <c r="G313" s="28"/>
      <c r="H313" s="28"/>
      <c r="I313" s="57"/>
      <c r="J313" s="57"/>
      <c r="K313" s="57">
        <v>10000</v>
      </c>
      <c r="L313" s="57"/>
      <c r="M313" s="29">
        <v>10000</v>
      </c>
    </row>
    <row r="314" spans="1:13" ht="12.75">
      <c r="A314" s="58"/>
      <c r="B314" s="25">
        <v>41927</v>
      </c>
      <c r="C314" s="26">
        <v>260</v>
      </c>
      <c r="D314" s="27" t="s">
        <v>38</v>
      </c>
      <c r="E314" s="5" t="s">
        <v>71</v>
      </c>
      <c r="F314" s="31">
        <v>2000</v>
      </c>
      <c r="G314" s="28"/>
      <c r="H314" s="28"/>
      <c r="I314" s="57"/>
      <c r="J314" s="57"/>
      <c r="K314" s="57"/>
      <c r="L314" s="57"/>
      <c r="M314" s="29">
        <f t="shared" si="9"/>
        <v>2000</v>
      </c>
    </row>
    <row r="315" spans="2:13" ht="22.5">
      <c r="B315" s="25">
        <v>41927</v>
      </c>
      <c r="C315" s="26">
        <v>261</v>
      </c>
      <c r="D315" s="27" t="s">
        <v>2</v>
      </c>
      <c r="E315" s="5" t="s">
        <v>234</v>
      </c>
      <c r="F315" s="31"/>
      <c r="G315" s="28">
        <v>41000</v>
      </c>
      <c r="H315" s="28"/>
      <c r="I315" s="57"/>
      <c r="J315" s="57"/>
      <c r="K315" s="57"/>
      <c r="L315" s="57"/>
      <c r="M315" s="29">
        <f t="shared" si="9"/>
        <v>41000</v>
      </c>
    </row>
    <row r="316" spans="2:13" ht="22.5">
      <c r="B316" s="25">
        <v>41927</v>
      </c>
      <c r="C316" s="26">
        <v>262</v>
      </c>
      <c r="D316" s="27" t="s">
        <v>2</v>
      </c>
      <c r="E316" s="5" t="s">
        <v>235</v>
      </c>
      <c r="F316" s="31"/>
      <c r="G316" s="28">
        <v>4600</v>
      </c>
      <c r="H316" s="28"/>
      <c r="I316" s="57"/>
      <c r="J316" s="57"/>
      <c r="K316" s="57"/>
      <c r="L316" s="57"/>
      <c r="M316" s="29">
        <f t="shared" si="9"/>
        <v>4600</v>
      </c>
    </row>
    <row r="317" spans="2:13" ht="12.75">
      <c r="B317" s="25">
        <v>41928</v>
      </c>
      <c r="C317" s="26">
        <v>263</v>
      </c>
      <c r="D317" s="27" t="s">
        <v>51</v>
      </c>
      <c r="E317" s="5" t="s">
        <v>151</v>
      </c>
      <c r="F317" s="31"/>
      <c r="G317" s="28"/>
      <c r="H317" s="28"/>
      <c r="I317" s="57">
        <v>250000</v>
      </c>
      <c r="J317" s="57"/>
      <c r="K317" s="57"/>
      <c r="L317" s="57"/>
      <c r="M317" s="29">
        <f t="shared" si="9"/>
        <v>250000</v>
      </c>
    </row>
    <row r="318" spans="2:13" ht="33.75">
      <c r="B318" s="25">
        <v>41928</v>
      </c>
      <c r="C318" s="26">
        <v>264</v>
      </c>
      <c r="D318" s="27" t="s">
        <v>2</v>
      </c>
      <c r="E318" s="5" t="s">
        <v>236</v>
      </c>
      <c r="F318" s="31"/>
      <c r="G318" s="28">
        <v>4100</v>
      </c>
      <c r="H318" s="28"/>
      <c r="I318" s="57"/>
      <c r="J318" s="57"/>
      <c r="K318" s="57"/>
      <c r="L318" s="57"/>
      <c r="M318" s="29">
        <f t="shared" si="9"/>
        <v>4100</v>
      </c>
    </row>
    <row r="319" spans="2:13" ht="33.75">
      <c r="B319" s="25">
        <v>41933</v>
      </c>
      <c r="C319" s="26">
        <v>265</v>
      </c>
      <c r="D319" s="27" t="s">
        <v>2</v>
      </c>
      <c r="E319" s="5" t="s">
        <v>237</v>
      </c>
      <c r="F319" s="31"/>
      <c r="G319" s="28">
        <v>41000</v>
      </c>
      <c r="H319" s="28"/>
      <c r="I319" s="57"/>
      <c r="J319" s="57"/>
      <c r="K319" s="57"/>
      <c r="L319" s="57"/>
      <c r="M319" s="29">
        <f t="shared" si="9"/>
        <v>41000</v>
      </c>
    </row>
    <row r="320" spans="2:13" ht="33.75">
      <c r="B320" s="25">
        <v>41933</v>
      </c>
      <c r="C320" s="26">
        <v>266</v>
      </c>
      <c r="D320" s="27" t="s">
        <v>51</v>
      </c>
      <c r="E320" s="5" t="s">
        <v>237</v>
      </c>
      <c r="F320" s="31"/>
      <c r="G320" s="28"/>
      <c r="H320" s="28"/>
      <c r="I320" s="28">
        <v>250000</v>
      </c>
      <c r="J320" s="57"/>
      <c r="K320" s="57"/>
      <c r="L320" s="57"/>
      <c r="M320" s="29">
        <f t="shared" si="9"/>
        <v>250000</v>
      </c>
    </row>
    <row r="321" spans="2:13" ht="33.75">
      <c r="B321" s="25">
        <v>41933</v>
      </c>
      <c r="C321" s="26">
        <v>267</v>
      </c>
      <c r="D321" s="27" t="s">
        <v>132</v>
      </c>
      <c r="E321" s="5" t="s">
        <v>237</v>
      </c>
      <c r="F321" s="31"/>
      <c r="G321" s="28"/>
      <c r="H321" s="28"/>
      <c r="I321" s="57"/>
      <c r="J321" s="57"/>
      <c r="K321" s="57"/>
      <c r="L321" s="28">
        <v>20000</v>
      </c>
      <c r="M321" s="29">
        <f t="shared" si="9"/>
        <v>20000</v>
      </c>
    </row>
    <row r="322" spans="2:13" ht="33.75">
      <c r="B322" s="25">
        <v>41935</v>
      </c>
      <c r="C322" s="26">
        <v>268</v>
      </c>
      <c r="D322" s="27" t="s">
        <v>2</v>
      </c>
      <c r="E322" s="5" t="s">
        <v>238</v>
      </c>
      <c r="F322" s="31"/>
      <c r="G322" s="28">
        <v>4000</v>
      </c>
      <c r="H322" s="28"/>
      <c r="I322" s="57"/>
      <c r="J322" s="57"/>
      <c r="K322" s="57"/>
      <c r="L322" s="57"/>
      <c r="M322" s="29">
        <f t="shared" si="9"/>
        <v>4000</v>
      </c>
    </row>
    <row r="323" spans="2:13" ht="22.5">
      <c r="B323" s="25">
        <v>41935</v>
      </c>
      <c r="C323" s="26">
        <v>269</v>
      </c>
      <c r="D323" s="27" t="s">
        <v>2</v>
      </c>
      <c r="E323" s="5" t="s">
        <v>239</v>
      </c>
      <c r="F323" s="31"/>
      <c r="G323" s="28">
        <v>4100</v>
      </c>
      <c r="H323" s="28"/>
      <c r="I323" s="57"/>
      <c r="J323" s="57"/>
      <c r="K323" s="57"/>
      <c r="L323" s="57"/>
      <c r="M323" s="29">
        <f t="shared" si="9"/>
        <v>4100</v>
      </c>
    </row>
    <row r="324" spans="2:13" ht="22.5">
      <c r="B324" s="25">
        <v>41935</v>
      </c>
      <c r="C324" s="26">
        <v>270</v>
      </c>
      <c r="D324" s="27" t="s">
        <v>29</v>
      </c>
      <c r="E324" s="5" t="s">
        <v>240</v>
      </c>
      <c r="F324" s="31"/>
      <c r="G324" s="28"/>
      <c r="H324" s="28">
        <v>650</v>
      </c>
      <c r="I324" s="57"/>
      <c r="J324" s="57"/>
      <c r="K324" s="57"/>
      <c r="L324" s="57"/>
      <c r="M324" s="29">
        <f t="shared" si="9"/>
        <v>650</v>
      </c>
    </row>
    <row r="325" spans="2:13" ht="25.5">
      <c r="B325" s="25">
        <v>41935</v>
      </c>
      <c r="C325" s="26">
        <v>271</v>
      </c>
      <c r="D325" s="27" t="s">
        <v>2</v>
      </c>
      <c r="E325" s="5" t="s">
        <v>241</v>
      </c>
      <c r="F325" s="31"/>
      <c r="G325" s="28" t="s">
        <v>175</v>
      </c>
      <c r="H325" s="28"/>
      <c r="I325" s="57"/>
      <c r="J325" s="57"/>
      <c r="K325" s="57"/>
      <c r="L325" s="57"/>
      <c r="M325" s="29">
        <f t="shared" si="9"/>
        <v>0</v>
      </c>
    </row>
    <row r="326" spans="2:13" ht="22.5">
      <c r="B326" s="25">
        <v>41935</v>
      </c>
      <c r="C326" s="26">
        <v>272</v>
      </c>
      <c r="D326" s="27" t="s">
        <v>2</v>
      </c>
      <c r="E326" s="5" t="s">
        <v>242</v>
      </c>
      <c r="F326" s="31"/>
      <c r="G326" s="28">
        <v>4000</v>
      </c>
      <c r="H326" s="28"/>
      <c r="I326" s="56"/>
      <c r="J326" s="57"/>
      <c r="K326" s="57"/>
      <c r="L326" s="57"/>
      <c r="M326" s="29">
        <v>4000</v>
      </c>
    </row>
    <row r="327" spans="2:13" ht="33.75">
      <c r="B327" s="25">
        <v>41935</v>
      </c>
      <c r="C327" s="26">
        <v>273</v>
      </c>
      <c r="D327" s="27" t="s">
        <v>2</v>
      </c>
      <c r="E327" s="5" t="s">
        <v>152</v>
      </c>
      <c r="F327" s="31"/>
      <c r="G327" s="28">
        <v>4200</v>
      </c>
      <c r="H327" s="28"/>
      <c r="I327" s="57"/>
      <c r="J327" s="57"/>
      <c r="K327" s="57"/>
      <c r="L327" s="57"/>
      <c r="M327" s="29">
        <v>4200</v>
      </c>
    </row>
    <row r="328" spans="2:13" ht="33.75">
      <c r="B328" s="25">
        <v>41935</v>
      </c>
      <c r="C328" s="26">
        <v>274</v>
      </c>
      <c r="D328" s="27" t="s">
        <v>2</v>
      </c>
      <c r="E328" s="5" t="s">
        <v>243</v>
      </c>
      <c r="F328" s="31"/>
      <c r="G328" s="28">
        <v>4000</v>
      </c>
      <c r="H328" s="28"/>
      <c r="I328" s="57"/>
      <c r="J328" s="57"/>
      <c r="K328" s="57"/>
      <c r="L328" s="57"/>
      <c r="M328" s="29">
        <v>4000</v>
      </c>
    </row>
    <row r="329" spans="2:13" ht="22.5">
      <c r="B329" s="25">
        <v>41936</v>
      </c>
      <c r="C329" s="26">
        <v>275</v>
      </c>
      <c r="D329" s="27" t="s">
        <v>2</v>
      </c>
      <c r="E329" s="5" t="s">
        <v>244</v>
      </c>
      <c r="F329" s="31"/>
      <c r="G329" s="28">
        <v>40000</v>
      </c>
      <c r="H329" s="28"/>
      <c r="I329" s="57"/>
      <c r="J329" s="57"/>
      <c r="K329" s="57"/>
      <c r="L329" s="57"/>
      <c r="M329" s="29">
        <f t="shared" si="9"/>
        <v>40000</v>
      </c>
    </row>
    <row r="330" spans="2:13" ht="22.5">
      <c r="B330" s="25">
        <v>41936</v>
      </c>
      <c r="C330" s="26">
        <v>276</v>
      </c>
      <c r="D330" s="27" t="s">
        <v>40</v>
      </c>
      <c r="E330" s="5" t="s">
        <v>245</v>
      </c>
      <c r="F330" s="31"/>
      <c r="G330" s="28"/>
      <c r="H330" s="28"/>
      <c r="I330" s="57"/>
      <c r="J330" s="57"/>
      <c r="K330" s="57"/>
      <c r="L330" s="57">
        <v>20000</v>
      </c>
      <c r="M330" s="29">
        <f t="shared" si="9"/>
        <v>20000</v>
      </c>
    </row>
    <row r="331" spans="2:13" ht="22.5">
      <c r="B331" s="25">
        <v>41955</v>
      </c>
      <c r="C331" s="26">
        <v>277</v>
      </c>
      <c r="D331" s="27" t="s">
        <v>2</v>
      </c>
      <c r="E331" s="5" t="s">
        <v>246</v>
      </c>
      <c r="F331" s="31"/>
      <c r="G331" s="33" t="s">
        <v>168</v>
      </c>
      <c r="H331" s="28"/>
      <c r="I331" s="57"/>
      <c r="J331" s="57"/>
      <c r="K331" s="57"/>
      <c r="L331" s="57"/>
      <c r="M331" s="29">
        <f t="shared" si="9"/>
        <v>0</v>
      </c>
    </row>
    <row r="332" spans="2:13" ht="33.75">
      <c r="B332" s="25">
        <v>41942</v>
      </c>
      <c r="C332" s="26">
        <v>278</v>
      </c>
      <c r="D332" s="27" t="s">
        <v>2</v>
      </c>
      <c r="E332" s="5" t="s">
        <v>247</v>
      </c>
      <c r="F332" s="31"/>
      <c r="G332" s="28">
        <v>4300</v>
      </c>
      <c r="H332" s="28"/>
      <c r="I332" s="57"/>
      <c r="J332" s="57"/>
      <c r="K332" s="57"/>
      <c r="L332" s="57"/>
      <c r="M332" s="29">
        <f t="shared" si="9"/>
        <v>4300</v>
      </c>
    </row>
    <row r="333" spans="2:13" ht="22.5">
      <c r="B333" s="25">
        <v>41948</v>
      </c>
      <c r="C333" s="26">
        <v>279</v>
      </c>
      <c r="D333" s="27" t="s">
        <v>2</v>
      </c>
      <c r="E333" s="5" t="s">
        <v>248</v>
      </c>
      <c r="F333" s="31"/>
      <c r="G333" s="28">
        <v>4300</v>
      </c>
      <c r="H333" s="28"/>
      <c r="I333" s="57"/>
      <c r="J333" s="57"/>
      <c r="K333" s="57"/>
      <c r="L333" s="57"/>
      <c r="M333" s="29">
        <f t="shared" si="9"/>
        <v>4300</v>
      </c>
    </row>
    <row r="334" spans="2:13" ht="22.5">
      <c r="B334" s="25">
        <v>41949</v>
      </c>
      <c r="C334" s="26">
        <v>280</v>
      </c>
      <c r="D334" s="27" t="s">
        <v>2</v>
      </c>
      <c r="E334" s="5" t="s">
        <v>153</v>
      </c>
      <c r="F334" s="31"/>
      <c r="G334" s="28">
        <v>45000</v>
      </c>
      <c r="H334" s="28"/>
      <c r="I334" s="57"/>
      <c r="J334" s="57"/>
      <c r="K334" s="57"/>
      <c r="L334" s="57"/>
      <c r="M334" s="29">
        <f t="shared" si="9"/>
        <v>45000</v>
      </c>
    </row>
    <row r="335" spans="2:13" ht="45">
      <c r="B335" s="25">
        <v>41940</v>
      </c>
      <c r="C335" s="26"/>
      <c r="D335" s="27" t="s">
        <v>46</v>
      </c>
      <c r="E335" s="5" t="s">
        <v>249</v>
      </c>
      <c r="F335" s="31"/>
      <c r="G335" s="28"/>
      <c r="H335" s="28"/>
      <c r="I335" s="57"/>
      <c r="J335" s="57"/>
      <c r="K335" s="57">
        <v>10000</v>
      </c>
      <c r="L335" s="57"/>
      <c r="M335" s="29">
        <f t="shared" si="9"/>
        <v>10000</v>
      </c>
    </row>
    <row r="336" spans="2:13" ht="22.5">
      <c r="B336" s="25">
        <v>41950</v>
      </c>
      <c r="C336" s="26">
        <v>281</v>
      </c>
      <c r="D336" s="27" t="s">
        <v>2</v>
      </c>
      <c r="E336" s="5" t="s">
        <v>250</v>
      </c>
      <c r="F336" s="31"/>
      <c r="G336" s="28">
        <v>46000</v>
      </c>
      <c r="H336" s="28"/>
      <c r="I336" s="57"/>
      <c r="J336" s="57"/>
      <c r="K336" s="57"/>
      <c r="L336" s="57"/>
      <c r="M336" s="29">
        <f t="shared" si="9"/>
        <v>46000</v>
      </c>
    </row>
    <row r="337" spans="2:13" ht="22.5">
      <c r="B337" s="25">
        <v>41950</v>
      </c>
      <c r="C337" s="26">
        <v>282</v>
      </c>
      <c r="D337" s="27" t="s">
        <v>2</v>
      </c>
      <c r="E337" s="5" t="s">
        <v>251</v>
      </c>
      <c r="F337" s="31"/>
      <c r="G337" s="28">
        <v>4750</v>
      </c>
      <c r="H337" s="28"/>
      <c r="I337" s="57"/>
      <c r="J337" s="57"/>
      <c r="K337" s="57"/>
      <c r="L337" s="57"/>
      <c r="M337" s="29">
        <f t="shared" si="9"/>
        <v>4750</v>
      </c>
    </row>
    <row r="338" spans="2:13" ht="33.75">
      <c r="B338" s="25">
        <v>41960</v>
      </c>
      <c r="C338" s="26">
        <v>283</v>
      </c>
      <c r="D338" s="27" t="s">
        <v>2</v>
      </c>
      <c r="E338" s="5" t="s">
        <v>252</v>
      </c>
      <c r="F338" s="31"/>
      <c r="G338" s="28">
        <v>4000</v>
      </c>
      <c r="H338" s="28"/>
      <c r="I338" s="57"/>
      <c r="J338" s="57"/>
      <c r="K338" s="57"/>
      <c r="L338" s="57"/>
      <c r="M338" s="29">
        <f t="shared" si="9"/>
        <v>4000</v>
      </c>
    </row>
    <row r="339" spans="2:13" ht="22.5">
      <c r="B339" s="25">
        <v>41950</v>
      </c>
      <c r="C339" s="26">
        <v>284</v>
      </c>
      <c r="D339" s="27" t="s">
        <v>2</v>
      </c>
      <c r="E339" s="5" t="s">
        <v>253</v>
      </c>
      <c r="F339" s="31"/>
      <c r="G339" s="33">
        <v>4000</v>
      </c>
      <c r="H339" s="28"/>
      <c r="I339" s="57"/>
      <c r="J339" s="57"/>
      <c r="K339" s="57"/>
      <c r="L339" s="57"/>
      <c r="M339" s="29">
        <f t="shared" si="9"/>
        <v>4000</v>
      </c>
    </row>
    <row r="340" spans="2:13" ht="22.5">
      <c r="B340" s="25">
        <v>41950</v>
      </c>
      <c r="C340" s="26">
        <v>285</v>
      </c>
      <c r="D340" s="27" t="s">
        <v>2</v>
      </c>
      <c r="E340" s="5" t="s">
        <v>254</v>
      </c>
      <c r="F340" s="31"/>
      <c r="G340" s="28">
        <v>4100</v>
      </c>
      <c r="H340" s="28"/>
      <c r="I340" s="57"/>
      <c r="J340" s="57"/>
      <c r="K340" s="57"/>
      <c r="L340" s="57"/>
      <c r="M340" s="29">
        <f t="shared" si="9"/>
        <v>4100</v>
      </c>
    </row>
    <row r="341" spans="2:13" ht="22.5">
      <c r="B341" s="25">
        <v>41950</v>
      </c>
      <c r="C341" s="26">
        <v>286</v>
      </c>
      <c r="D341" s="27" t="s">
        <v>2</v>
      </c>
      <c r="E341" s="5" t="s">
        <v>256</v>
      </c>
      <c r="F341" s="31"/>
      <c r="G341" s="33">
        <v>4650</v>
      </c>
      <c r="H341" s="28"/>
      <c r="I341" s="57"/>
      <c r="J341" s="57"/>
      <c r="K341" s="57"/>
      <c r="L341" s="57"/>
      <c r="M341" s="29">
        <f t="shared" si="9"/>
        <v>4650</v>
      </c>
    </row>
    <row r="342" spans="2:13" ht="22.5">
      <c r="B342" s="25">
        <v>41950</v>
      </c>
      <c r="C342" s="26">
        <v>287</v>
      </c>
      <c r="D342" s="27" t="s">
        <v>2</v>
      </c>
      <c r="E342" s="5" t="s">
        <v>255</v>
      </c>
      <c r="F342" s="31"/>
      <c r="G342" s="28">
        <v>4700</v>
      </c>
      <c r="H342" s="28"/>
      <c r="I342" s="57"/>
      <c r="J342" s="57"/>
      <c r="K342" s="57"/>
      <c r="L342" s="57"/>
      <c r="M342" s="29">
        <f t="shared" si="9"/>
        <v>4700</v>
      </c>
    </row>
    <row r="343" spans="2:13" ht="33.75">
      <c r="B343" s="25">
        <v>41950</v>
      </c>
      <c r="C343" s="26">
        <v>288</v>
      </c>
      <c r="D343" s="27" t="s">
        <v>2</v>
      </c>
      <c r="E343" s="5" t="s">
        <v>257</v>
      </c>
      <c r="F343" s="31"/>
      <c r="G343" s="28">
        <v>4000</v>
      </c>
      <c r="H343" s="33"/>
      <c r="I343" s="57"/>
      <c r="J343" s="57"/>
      <c r="K343" s="57"/>
      <c r="L343" s="57"/>
      <c r="M343" s="29">
        <f t="shared" si="9"/>
        <v>4000</v>
      </c>
    </row>
    <row r="344" spans="2:13" ht="22.5">
      <c r="B344" s="25">
        <v>41950</v>
      </c>
      <c r="C344" s="26">
        <v>289</v>
      </c>
      <c r="D344" s="27" t="s">
        <v>29</v>
      </c>
      <c r="E344" s="5" t="s">
        <v>258</v>
      </c>
      <c r="F344" s="31"/>
      <c r="G344" s="28"/>
      <c r="H344" s="28">
        <v>700</v>
      </c>
      <c r="I344" s="57"/>
      <c r="J344" s="57"/>
      <c r="K344" s="57"/>
      <c r="L344" s="57"/>
      <c r="M344" s="29">
        <f t="shared" si="9"/>
        <v>700</v>
      </c>
    </row>
    <row r="345" spans="2:13" ht="51">
      <c r="B345" s="25">
        <v>41961</v>
      </c>
      <c r="C345" s="26">
        <v>290</v>
      </c>
      <c r="D345" s="27" t="s">
        <v>51</v>
      </c>
      <c r="E345" s="5" t="s">
        <v>154</v>
      </c>
      <c r="F345" s="31"/>
      <c r="G345" s="28"/>
      <c r="H345" s="28"/>
      <c r="I345" s="28" t="s">
        <v>175</v>
      </c>
      <c r="J345" s="57"/>
      <c r="K345" s="57"/>
      <c r="L345" s="57"/>
      <c r="M345" s="29">
        <f t="shared" si="9"/>
        <v>0</v>
      </c>
    </row>
    <row r="346" spans="2:13" ht="22.5">
      <c r="B346" s="25">
        <v>41954</v>
      </c>
      <c r="C346" s="26">
        <v>291</v>
      </c>
      <c r="D346" s="27" t="s">
        <v>2</v>
      </c>
      <c r="E346" s="5" t="s">
        <v>259</v>
      </c>
      <c r="F346" s="31"/>
      <c r="G346" s="28">
        <v>41000</v>
      </c>
      <c r="H346" s="28"/>
      <c r="I346" s="57"/>
      <c r="J346" s="57"/>
      <c r="K346" s="57"/>
      <c r="L346" s="57"/>
      <c r="M346" s="29">
        <f t="shared" si="9"/>
        <v>41000</v>
      </c>
    </row>
    <row r="347" spans="2:13" ht="67.5">
      <c r="B347" s="25">
        <v>41950</v>
      </c>
      <c r="C347" s="26"/>
      <c r="D347" s="27" t="s">
        <v>46</v>
      </c>
      <c r="E347" s="5" t="s">
        <v>155</v>
      </c>
      <c r="F347" s="31"/>
      <c r="G347" s="28"/>
      <c r="H347" s="28"/>
      <c r="I347" s="57"/>
      <c r="J347" s="57"/>
      <c r="K347" s="57">
        <v>10000</v>
      </c>
      <c r="L347" s="57"/>
      <c r="M347" s="29">
        <f t="shared" si="9"/>
        <v>10000</v>
      </c>
    </row>
    <row r="348" spans="2:13" ht="33.75">
      <c r="B348" s="25">
        <v>41960</v>
      </c>
      <c r="C348" s="26">
        <v>292</v>
      </c>
      <c r="D348" s="27" t="s">
        <v>29</v>
      </c>
      <c r="E348" s="5" t="s">
        <v>260</v>
      </c>
      <c r="F348" s="31"/>
      <c r="G348" s="28"/>
      <c r="H348" s="28">
        <v>500</v>
      </c>
      <c r="I348" s="57"/>
      <c r="J348" s="57"/>
      <c r="K348" s="57"/>
      <c r="L348" s="57"/>
      <c r="M348" s="29">
        <f t="shared" si="9"/>
        <v>500</v>
      </c>
    </row>
    <row r="349" spans="2:13" ht="22.5">
      <c r="B349" s="25">
        <v>41960</v>
      </c>
      <c r="C349" s="26">
        <v>293</v>
      </c>
      <c r="D349" s="27" t="s">
        <v>2</v>
      </c>
      <c r="E349" s="5" t="s">
        <v>261</v>
      </c>
      <c r="F349" s="31"/>
      <c r="G349" s="33">
        <v>42000</v>
      </c>
      <c r="H349" s="28"/>
      <c r="I349" s="57"/>
      <c r="J349" s="57"/>
      <c r="K349" s="57"/>
      <c r="L349" s="57"/>
      <c r="M349" s="29">
        <f t="shared" si="9"/>
        <v>42000</v>
      </c>
    </row>
    <row r="350" spans="2:13" ht="45">
      <c r="B350" s="25">
        <v>41953</v>
      </c>
      <c r="C350" s="26"/>
      <c r="D350" s="27" t="s">
        <v>46</v>
      </c>
      <c r="E350" s="5" t="s">
        <v>156</v>
      </c>
      <c r="F350" s="31"/>
      <c r="G350" s="28"/>
      <c r="H350" s="28"/>
      <c r="I350" s="57"/>
      <c r="J350" s="57"/>
      <c r="K350" s="57">
        <v>10000</v>
      </c>
      <c r="L350" s="57"/>
      <c r="M350" s="29">
        <f t="shared" si="9"/>
        <v>10000</v>
      </c>
    </row>
    <row r="351" spans="2:13" ht="22.5">
      <c r="B351" s="25">
        <v>41961</v>
      </c>
      <c r="C351" s="26">
        <v>294</v>
      </c>
      <c r="D351" s="27" t="s">
        <v>29</v>
      </c>
      <c r="E351" s="5" t="s">
        <v>262</v>
      </c>
      <c r="F351" s="31"/>
      <c r="G351" s="28"/>
      <c r="H351" s="28">
        <v>600</v>
      </c>
      <c r="I351" s="57"/>
      <c r="J351" s="57"/>
      <c r="K351" s="57"/>
      <c r="L351" s="57"/>
      <c r="M351" s="29">
        <f t="shared" si="9"/>
        <v>600</v>
      </c>
    </row>
    <row r="352" spans="2:13" ht="25.5">
      <c r="B352" s="25">
        <v>41961</v>
      </c>
      <c r="C352" s="26">
        <v>295</v>
      </c>
      <c r="D352" s="27" t="s">
        <v>7</v>
      </c>
      <c r="E352" s="5" t="s">
        <v>358</v>
      </c>
      <c r="F352" s="31" t="s">
        <v>170</v>
      </c>
      <c r="G352" s="28"/>
      <c r="H352" s="28"/>
      <c r="I352" s="57"/>
      <c r="J352" s="57"/>
      <c r="K352" s="57"/>
      <c r="L352" s="57"/>
      <c r="M352" s="29">
        <f t="shared" si="9"/>
        <v>0</v>
      </c>
    </row>
    <row r="353" spans="2:13" ht="56.25">
      <c r="B353" s="25">
        <v>41950</v>
      </c>
      <c r="C353" s="26"/>
      <c r="D353" s="27" t="s">
        <v>46</v>
      </c>
      <c r="E353" s="5" t="s">
        <v>157</v>
      </c>
      <c r="F353" s="31"/>
      <c r="G353" s="28"/>
      <c r="H353" s="28"/>
      <c r="I353" s="57"/>
      <c r="J353" s="57"/>
      <c r="K353" s="57">
        <v>10000</v>
      </c>
      <c r="L353" s="57"/>
      <c r="M353" s="29">
        <f aca="true" t="shared" si="10" ref="M353:M396">SUM(F353:L353)</f>
        <v>10000</v>
      </c>
    </row>
    <row r="354" spans="2:13" ht="12.75">
      <c r="B354" s="25">
        <v>41963</v>
      </c>
      <c r="C354" s="26">
        <v>296</v>
      </c>
      <c r="D354" s="27" t="s">
        <v>38</v>
      </c>
      <c r="E354" s="5" t="s">
        <v>70</v>
      </c>
      <c r="F354" s="31">
        <v>2000</v>
      </c>
      <c r="G354" s="28"/>
      <c r="H354" s="28"/>
      <c r="I354" s="57"/>
      <c r="J354" s="57"/>
      <c r="K354" s="57"/>
      <c r="L354" s="57"/>
      <c r="M354" s="29">
        <f t="shared" si="10"/>
        <v>2000</v>
      </c>
    </row>
    <row r="355" spans="2:13" ht="22.5">
      <c r="B355" s="25">
        <v>41963</v>
      </c>
      <c r="C355" s="26">
        <v>297</v>
      </c>
      <c r="D355" s="27" t="s">
        <v>2</v>
      </c>
      <c r="E355" s="5" t="s">
        <v>263</v>
      </c>
      <c r="F355" s="31"/>
      <c r="G355" s="28">
        <v>4150</v>
      </c>
      <c r="H355" s="28"/>
      <c r="I355" s="57"/>
      <c r="J355" s="57"/>
      <c r="K355" s="57"/>
      <c r="L355" s="57"/>
      <c r="M355" s="29">
        <f t="shared" si="10"/>
        <v>4150</v>
      </c>
    </row>
    <row r="356" spans="2:13" ht="22.5">
      <c r="B356" s="25">
        <v>41963</v>
      </c>
      <c r="C356" s="26">
        <v>298</v>
      </c>
      <c r="D356" s="27" t="s">
        <v>2</v>
      </c>
      <c r="E356" s="5" t="s">
        <v>264</v>
      </c>
      <c r="F356" s="31"/>
      <c r="G356" s="28">
        <v>4000</v>
      </c>
      <c r="H356" s="28"/>
      <c r="I356" s="57"/>
      <c r="J356" s="57"/>
      <c r="K356" s="57"/>
      <c r="L356" s="57"/>
      <c r="M356" s="29">
        <f t="shared" si="10"/>
        <v>4000</v>
      </c>
    </row>
    <row r="357" spans="2:13" ht="22.5">
      <c r="B357" s="25">
        <v>41963</v>
      </c>
      <c r="C357" s="26">
        <v>299</v>
      </c>
      <c r="D357" s="27" t="s">
        <v>2</v>
      </c>
      <c r="E357" s="5" t="s">
        <v>265</v>
      </c>
      <c r="F357" s="31"/>
      <c r="G357" s="28">
        <v>42500</v>
      </c>
      <c r="H357" s="28"/>
      <c r="I357" s="57"/>
      <c r="J357" s="57"/>
      <c r="K357" s="57"/>
      <c r="L357" s="57"/>
      <c r="M357" s="29">
        <f t="shared" si="10"/>
        <v>42500</v>
      </c>
    </row>
    <row r="358" spans="2:13" ht="22.5">
      <c r="B358" s="25">
        <v>41964</v>
      </c>
      <c r="C358" s="26">
        <v>300</v>
      </c>
      <c r="D358" s="27" t="s">
        <v>2</v>
      </c>
      <c r="E358" s="5" t="s">
        <v>266</v>
      </c>
      <c r="F358" s="31"/>
      <c r="G358" s="28">
        <v>4000</v>
      </c>
      <c r="H358" s="28"/>
      <c r="I358" s="57"/>
      <c r="J358" s="57"/>
      <c r="K358" s="57"/>
      <c r="L358" s="57"/>
      <c r="M358" s="29">
        <f>SUM(F358:L358)</f>
        <v>4000</v>
      </c>
    </row>
    <row r="359" spans="2:13" ht="22.5">
      <c r="B359" s="51">
        <v>41964</v>
      </c>
      <c r="C359" s="52">
        <v>301</v>
      </c>
      <c r="D359" s="27" t="s">
        <v>2</v>
      </c>
      <c r="E359" s="5" t="s">
        <v>267</v>
      </c>
      <c r="F359" s="31"/>
      <c r="G359" s="28">
        <v>4000</v>
      </c>
      <c r="H359" s="28"/>
      <c r="I359" s="57"/>
      <c r="J359" s="57"/>
      <c r="K359" s="57"/>
      <c r="L359" s="57"/>
      <c r="M359" s="29">
        <f t="shared" si="10"/>
        <v>4000</v>
      </c>
    </row>
    <row r="360" spans="2:13" ht="12.75">
      <c r="B360" s="25">
        <v>41964</v>
      </c>
      <c r="C360" s="26">
        <v>302</v>
      </c>
      <c r="D360" s="27" t="s">
        <v>29</v>
      </c>
      <c r="E360" s="5" t="s">
        <v>158</v>
      </c>
      <c r="F360" s="31"/>
      <c r="G360" s="28"/>
      <c r="H360" s="28">
        <v>5000</v>
      </c>
      <c r="I360" s="57"/>
      <c r="J360" s="57"/>
      <c r="K360" s="57"/>
      <c r="L360" s="57"/>
      <c r="M360" s="29">
        <f t="shared" si="10"/>
        <v>5000</v>
      </c>
    </row>
    <row r="361" spans="2:13" ht="33.75">
      <c r="B361" s="25">
        <v>41967</v>
      </c>
      <c r="C361" s="26">
        <v>303</v>
      </c>
      <c r="D361" s="27" t="s">
        <v>29</v>
      </c>
      <c r="E361" s="5" t="s">
        <v>268</v>
      </c>
      <c r="F361" s="31"/>
      <c r="G361" s="28"/>
      <c r="H361" s="28">
        <v>500</v>
      </c>
      <c r="I361" s="57"/>
      <c r="J361" s="57"/>
      <c r="K361" s="57"/>
      <c r="L361" s="57"/>
      <c r="M361" s="29">
        <f t="shared" si="10"/>
        <v>500</v>
      </c>
    </row>
    <row r="362" spans="2:13" ht="12.75">
      <c r="B362" s="53">
        <v>41969</v>
      </c>
      <c r="C362" s="52">
        <v>304</v>
      </c>
      <c r="D362" s="27" t="s">
        <v>29</v>
      </c>
      <c r="E362" s="5" t="s">
        <v>269</v>
      </c>
      <c r="F362" s="31"/>
      <c r="G362" s="28"/>
      <c r="H362" s="28">
        <v>600</v>
      </c>
      <c r="I362" s="57"/>
      <c r="J362" s="57"/>
      <c r="K362" s="57"/>
      <c r="L362" s="57"/>
      <c r="M362" s="29">
        <f>SUM(F362:L362)</f>
        <v>600</v>
      </c>
    </row>
    <row r="363" spans="2:13" ht="22.5">
      <c r="B363" s="25">
        <v>41970</v>
      </c>
      <c r="C363" s="26">
        <v>305</v>
      </c>
      <c r="D363" s="27" t="s">
        <v>2</v>
      </c>
      <c r="E363" s="5" t="s">
        <v>270</v>
      </c>
      <c r="F363" s="31"/>
      <c r="G363" s="28">
        <v>4100</v>
      </c>
      <c r="H363" s="28"/>
      <c r="I363" s="57"/>
      <c r="J363" s="57"/>
      <c r="K363" s="57"/>
      <c r="L363" s="57"/>
      <c r="M363" s="29">
        <f t="shared" si="10"/>
        <v>4100</v>
      </c>
    </row>
    <row r="364" spans="2:13" ht="22.5">
      <c r="B364" s="25">
        <v>41971</v>
      </c>
      <c r="C364" s="26">
        <v>306</v>
      </c>
      <c r="D364" s="27" t="s">
        <v>2</v>
      </c>
      <c r="E364" s="5" t="s">
        <v>369</v>
      </c>
      <c r="F364" s="31"/>
      <c r="G364" s="28">
        <v>4000</v>
      </c>
      <c r="H364" s="28"/>
      <c r="I364" s="57"/>
      <c r="J364" s="57"/>
      <c r="K364" s="57"/>
      <c r="L364" s="57"/>
      <c r="M364" s="29">
        <f t="shared" si="10"/>
        <v>4000</v>
      </c>
    </row>
    <row r="365" spans="2:13" ht="22.5">
      <c r="B365" s="25">
        <v>41971</v>
      </c>
      <c r="C365" s="26">
        <v>307</v>
      </c>
      <c r="D365" s="27" t="s">
        <v>29</v>
      </c>
      <c r="E365" s="5" t="s">
        <v>370</v>
      </c>
      <c r="F365" s="31"/>
      <c r="G365" s="28"/>
      <c r="H365" s="28">
        <v>560</v>
      </c>
      <c r="I365" s="57"/>
      <c r="J365" s="57"/>
      <c r="K365" s="57"/>
      <c r="L365" s="57"/>
      <c r="M365" s="29">
        <f t="shared" si="10"/>
        <v>560</v>
      </c>
    </row>
    <row r="366" spans="2:13" ht="22.5">
      <c r="B366" s="25">
        <v>41971</v>
      </c>
      <c r="C366" s="26">
        <v>308</v>
      </c>
      <c r="D366" s="27" t="s">
        <v>29</v>
      </c>
      <c r="E366" s="5" t="s">
        <v>371</v>
      </c>
      <c r="F366" s="31"/>
      <c r="G366" s="28"/>
      <c r="H366" s="28">
        <v>500</v>
      </c>
      <c r="I366" s="57"/>
      <c r="J366" s="57"/>
      <c r="K366" s="57"/>
      <c r="L366" s="57"/>
      <c r="M366" s="29">
        <f t="shared" si="10"/>
        <v>500</v>
      </c>
    </row>
    <row r="367" spans="2:13" ht="22.5">
      <c r="B367" s="25">
        <v>41971</v>
      </c>
      <c r="C367" s="26">
        <v>309</v>
      </c>
      <c r="D367" s="27" t="s">
        <v>2</v>
      </c>
      <c r="E367" s="5" t="s">
        <v>271</v>
      </c>
      <c r="F367" s="31"/>
      <c r="G367" s="28">
        <v>4050</v>
      </c>
      <c r="H367" s="28"/>
      <c r="I367" s="57"/>
      <c r="J367" s="57"/>
      <c r="K367" s="57"/>
      <c r="L367" s="57"/>
      <c r="M367" s="29">
        <v>4050</v>
      </c>
    </row>
    <row r="368" spans="2:13" ht="22.5">
      <c r="B368" s="25">
        <v>41968</v>
      </c>
      <c r="C368" s="26"/>
      <c r="D368" s="27" t="s">
        <v>46</v>
      </c>
      <c r="E368" s="5" t="s">
        <v>272</v>
      </c>
      <c r="F368" s="31"/>
      <c r="G368" s="33"/>
      <c r="H368" s="28"/>
      <c r="I368" s="57"/>
      <c r="J368" s="57"/>
      <c r="K368" s="57">
        <v>10000</v>
      </c>
      <c r="L368" s="57"/>
      <c r="M368" s="29">
        <f t="shared" si="10"/>
        <v>10000</v>
      </c>
    </row>
    <row r="369" spans="2:13" ht="22.5">
      <c r="B369" s="25">
        <v>41975</v>
      </c>
      <c r="C369" s="26">
        <v>310</v>
      </c>
      <c r="D369" s="27" t="s">
        <v>29</v>
      </c>
      <c r="E369" s="5" t="s">
        <v>273</v>
      </c>
      <c r="F369" s="31"/>
      <c r="G369" s="28"/>
      <c r="H369" s="28">
        <v>5000</v>
      </c>
      <c r="I369" s="57"/>
      <c r="J369" s="57"/>
      <c r="K369" s="57"/>
      <c r="L369" s="57"/>
      <c r="M369" s="29">
        <f t="shared" si="10"/>
        <v>5000</v>
      </c>
    </row>
    <row r="370" spans="2:13" ht="12.75">
      <c r="B370" s="25">
        <v>41975</v>
      </c>
      <c r="C370" s="26">
        <v>311</v>
      </c>
      <c r="D370" s="27" t="s">
        <v>2</v>
      </c>
      <c r="E370" s="5" t="s">
        <v>274</v>
      </c>
      <c r="F370" s="31"/>
      <c r="G370" s="28">
        <v>4200</v>
      </c>
      <c r="H370" s="28"/>
      <c r="I370" s="57"/>
      <c r="J370" s="57"/>
      <c r="K370" s="57"/>
      <c r="L370" s="57"/>
      <c r="M370" s="29">
        <f t="shared" si="10"/>
        <v>4200</v>
      </c>
    </row>
    <row r="371" spans="2:13" ht="45">
      <c r="B371" s="25">
        <v>41968</v>
      </c>
      <c r="C371" s="26"/>
      <c r="D371" s="27" t="s">
        <v>46</v>
      </c>
      <c r="E371" s="5" t="s">
        <v>159</v>
      </c>
      <c r="F371" s="31"/>
      <c r="G371" s="28"/>
      <c r="H371" s="28"/>
      <c r="I371" s="57"/>
      <c r="J371" s="57"/>
      <c r="K371" s="57">
        <v>10000</v>
      </c>
      <c r="L371" s="57"/>
      <c r="M371" s="29">
        <f t="shared" si="10"/>
        <v>10000</v>
      </c>
    </row>
    <row r="372" spans="1:13" ht="33.75">
      <c r="A372" s="58"/>
      <c r="B372" s="54">
        <v>41977</v>
      </c>
      <c r="C372" s="26">
        <v>312</v>
      </c>
      <c r="D372" s="27" t="s">
        <v>2</v>
      </c>
      <c r="E372" s="5" t="s">
        <v>275</v>
      </c>
      <c r="F372" s="31"/>
      <c r="G372" s="28">
        <v>4100</v>
      </c>
      <c r="H372" s="28"/>
      <c r="I372" s="57"/>
      <c r="J372" s="57"/>
      <c r="K372" s="57"/>
      <c r="L372" s="57"/>
      <c r="M372" s="29">
        <f t="shared" si="10"/>
        <v>4100</v>
      </c>
    </row>
    <row r="373" spans="2:13" ht="25.5">
      <c r="B373" s="25">
        <v>41978</v>
      </c>
      <c r="C373" s="26">
        <v>313</v>
      </c>
      <c r="D373" s="27" t="s">
        <v>2</v>
      </c>
      <c r="E373" s="5" t="s">
        <v>276</v>
      </c>
      <c r="F373" s="31"/>
      <c r="G373" s="28" t="s">
        <v>176</v>
      </c>
      <c r="H373" s="28"/>
      <c r="I373" s="57"/>
      <c r="J373" s="57"/>
      <c r="K373" s="57"/>
      <c r="L373" s="57"/>
      <c r="M373" s="29">
        <f t="shared" si="10"/>
        <v>0</v>
      </c>
    </row>
    <row r="374" spans="2:13" ht="33.75">
      <c r="B374" s="25">
        <v>41978</v>
      </c>
      <c r="C374" s="26">
        <v>314</v>
      </c>
      <c r="D374" s="27" t="s">
        <v>2</v>
      </c>
      <c r="E374" s="5" t="s">
        <v>277</v>
      </c>
      <c r="F374" s="31"/>
      <c r="G374" s="28">
        <v>4100</v>
      </c>
      <c r="H374" s="28"/>
      <c r="I374" s="57"/>
      <c r="J374" s="57"/>
      <c r="K374" s="57"/>
      <c r="L374" s="57"/>
      <c r="M374" s="29">
        <f t="shared" si="10"/>
        <v>4100</v>
      </c>
    </row>
    <row r="375" spans="2:13" ht="22.5">
      <c r="B375" s="25">
        <v>41981</v>
      </c>
      <c r="C375" s="26">
        <v>315</v>
      </c>
      <c r="D375" s="27" t="s">
        <v>2</v>
      </c>
      <c r="E375" s="5" t="s">
        <v>160</v>
      </c>
      <c r="F375" s="31"/>
      <c r="G375" s="28">
        <v>40000</v>
      </c>
      <c r="H375" s="28"/>
      <c r="I375" s="57"/>
      <c r="J375" s="57"/>
      <c r="K375" s="57"/>
      <c r="L375" s="57"/>
      <c r="M375" s="29">
        <f t="shared" si="10"/>
        <v>40000</v>
      </c>
    </row>
    <row r="376" spans="2:13" ht="33.75">
      <c r="B376" s="25">
        <v>41982</v>
      </c>
      <c r="C376" s="26">
        <v>316</v>
      </c>
      <c r="D376" s="27" t="s">
        <v>2</v>
      </c>
      <c r="E376" s="5" t="s">
        <v>278</v>
      </c>
      <c r="F376" s="31"/>
      <c r="G376" s="28">
        <v>4000</v>
      </c>
      <c r="H376" s="28"/>
      <c r="I376" s="57"/>
      <c r="J376" s="57"/>
      <c r="K376" s="57"/>
      <c r="L376" s="57"/>
      <c r="M376" s="29">
        <f t="shared" si="10"/>
        <v>4000</v>
      </c>
    </row>
    <row r="377" spans="2:13" ht="22.5">
      <c r="B377" s="25">
        <v>41991</v>
      </c>
      <c r="C377" s="26">
        <v>317</v>
      </c>
      <c r="D377" s="27" t="s">
        <v>2</v>
      </c>
      <c r="E377" s="5" t="s">
        <v>279</v>
      </c>
      <c r="F377" s="31"/>
      <c r="G377" s="28">
        <v>40000</v>
      </c>
      <c r="H377" s="28"/>
      <c r="I377" s="57"/>
      <c r="J377" s="57"/>
      <c r="K377" s="57"/>
      <c r="L377" s="57"/>
      <c r="M377" s="29">
        <f t="shared" si="10"/>
        <v>40000</v>
      </c>
    </row>
    <row r="378" spans="2:13" ht="33.75">
      <c r="B378" s="25">
        <v>41989</v>
      </c>
      <c r="C378" s="26"/>
      <c r="D378" s="27" t="s">
        <v>46</v>
      </c>
      <c r="E378" s="5" t="s">
        <v>161</v>
      </c>
      <c r="F378" s="31"/>
      <c r="G378" s="28"/>
      <c r="H378" s="28"/>
      <c r="I378" s="57"/>
      <c r="J378" s="57"/>
      <c r="K378" s="57">
        <v>10000</v>
      </c>
      <c r="L378" s="57"/>
      <c r="M378" s="29">
        <f t="shared" si="10"/>
        <v>10000</v>
      </c>
    </row>
    <row r="379" spans="2:13" ht="22.5">
      <c r="B379" s="25">
        <v>41989</v>
      </c>
      <c r="C379" s="26"/>
      <c r="D379" s="27" t="s">
        <v>46</v>
      </c>
      <c r="E379" s="5" t="s">
        <v>280</v>
      </c>
      <c r="F379" s="31"/>
      <c r="G379" s="28"/>
      <c r="H379" s="28"/>
      <c r="I379" s="57"/>
      <c r="J379" s="57"/>
      <c r="K379" s="57">
        <v>300</v>
      </c>
      <c r="L379" s="57"/>
      <c r="M379" s="29">
        <f t="shared" si="10"/>
        <v>300</v>
      </c>
    </row>
    <row r="380" spans="2:13" ht="22.5">
      <c r="B380" s="25">
        <v>41995</v>
      </c>
      <c r="C380" s="26">
        <v>318</v>
      </c>
      <c r="D380" s="27" t="s">
        <v>29</v>
      </c>
      <c r="E380" s="5" t="s">
        <v>162</v>
      </c>
      <c r="F380" s="31"/>
      <c r="G380" s="28"/>
      <c r="H380" s="28">
        <v>5000</v>
      </c>
      <c r="I380" s="57"/>
      <c r="J380" s="57"/>
      <c r="K380" s="57"/>
      <c r="L380" s="57"/>
      <c r="M380" s="29">
        <f t="shared" si="10"/>
        <v>5000</v>
      </c>
    </row>
    <row r="381" spans="2:13" ht="12.75">
      <c r="B381" s="25">
        <v>41996</v>
      </c>
      <c r="C381" s="26">
        <v>319</v>
      </c>
      <c r="D381" s="27" t="s">
        <v>29</v>
      </c>
      <c r="E381" s="5" t="s">
        <v>281</v>
      </c>
      <c r="F381" s="31"/>
      <c r="G381" s="28"/>
      <c r="H381" s="28">
        <v>500</v>
      </c>
      <c r="I381" s="57"/>
      <c r="J381" s="57"/>
      <c r="K381" s="57"/>
      <c r="L381" s="57"/>
      <c r="M381" s="29">
        <f t="shared" si="10"/>
        <v>500</v>
      </c>
    </row>
    <row r="382" spans="2:13" ht="22.5">
      <c r="B382" s="25">
        <v>41998</v>
      </c>
      <c r="C382" s="26">
        <v>320</v>
      </c>
      <c r="D382" s="27" t="s">
        <v>2</v>
      </c>
      <c r="E382" s="5" t="s">
        <v>282</v>
      </c>
      <c r="F382" s="31"/>
      <c r="G382" s="28">
        <v>4750</v>
      </c>
      <c r="H382" s="28"/>
      <c r="I382" s="57"/>
      <c r="J382" s="57"/>
      <c r="K382" s="57"/>
      <c r="L382" s="57"/>
      <c r="M382" s="29">
        <f t="shared" si="10"/>
        <v>4750</v>
      </c>
    </row>
    <row r="383" spans="2:13" ht="33.75">
      <c r="B383" s="25">
        <v>41998</v>
      </c>
      <c r="C383" s="26">
        <v>321</v>
      </c>
      <c r="D383" s="27" t="s">
        <v>2</v>
      </c>
      <c r="E383" s="5" t="s">
        <v>283</v>
      </c>
      <c r="F383" s="31"/>
      <c r="G383" s="28">
        <v>4000</v>
      </c>
      <c r="H383" s="28"/>
      <c r="I383" s="57"/>
      <c r="J383" s="57"/>
      <c r="K383" s="57"/>
      <c r="L383" s="57"/>
      <c r="M383" s="29">
        <f t="shared" si="10"/>
        <v>4000</v>
      </c>
    </row>
    <row r="384" spans="2:13" ht="22.5">
      <c r="B384" s="25">
        <v>41998</v>
      </c>
      <c r="C384" s="26">
        <v>322</v>
      </c>
      <c r="D384" s="27" t="s">
        <v>29</v>
      </c>
      <c r="E384" s="5" t="s">
        <v>284</v>
      </c>
      <c r="F384" s="31"/>
      <c r="G384" s="28">
        <v>0</v>
      </c>
      <c r="H384" s="28"/>
      <c r="I384" s="57"/>
      <c r="J384" s="57"/>
      <c r="K384" s="57"/>
      <c r="L384" s="57"/>
      <c r="M384" s="29">
        <f t="shared" si="10"/>
        <v>0</v>
      </c>
    </row>
    <row r="385" spans="2:13" ht="33.75">
      <c r="B385" s="25">
        <v>41998</v>
      </c>
      <c r="C385" s="26"/>
      <c r="D385" s="27" t="s">
        <v>46</v>
      </c>
      <c r="E385" s="5" t="s">
        <v>163</v>
      </c>
      <c r="F385" s="31"/>
      <c r="G385" s="28"/>
      <c r="H385" s="28"/>
      <c r="I385" s="57"/>
      <c r="J385" s="57"/>
      <c r="K385" s="57">
        <v>10000</v>
      </c>
      <c r="L385" s="57"/>
      <c r="M385" s="29">
        <f t="shared" si="10"/>
        <v>10000</v>
      </c>
    </row>
    <row r="386" spans="2:13" ht="45">
      <c r="B386" s="25">
        <v>41885</v>
      </c>
      <c r="C386" s="26"/>
      <c r="D386" s="27" t="s">
        <v>46</v>
      </c>
      <c r="E386" s="5" t="s">
        <v>285</v>
      </c>
      <c r="F386" s="31"/>
      <c r="G386" s="28"/>
      <c r="H386" s="28"/>
      <c r="I386" s="57"/>
      <c r="J386" s="57"/>
      <c r="K386" s="57">
        <v>10000</v>
      </c>
      <c r="L386" s="57"/>
      <c r="M386" s="29">
        <f t="shared" si="10"/>
        <v>10000</v>
      </c>
    </row>
    <row r="387" spans="2:13" ht="45">
      <c r="B387" s="25">
        <v>41827</v>
      </c>
      <c r="C387" s="26"/>
      <c r="D387" s="27" t="s">
        <v>46</v>
      </c>
      <c r="E387" s="5" t="s">
        <v>286</v>
      </c>
      <c r="F387" s="31"/>
      <c r="G387" s="33"/>
      <c r="H387" s="28"/>
      <c r="I387" s="57"/>
      <c r="J387" s="57"/>
      <c r="K387" s="57">
        <v>10000</v>
      </c>
      <c r="L387" s="57"/>
      <c r="M387" s="29">
        <f t="shared" si="10"/>
        <v>10000</v>
      </c>
    </row>
    <row r="388" spans="2:13" ht="45">
      <c r="B388" s="25">
        <v>41681</v>
      </c>
      <c r="C388" s="26"/>
      <c r="D388" s="27" t="s">
        <v>46</v>
      </c>
      <c r="E388" s="5" t="s">
        <v>287</v>
      </c>
      <c r="F388" s="31"/>
      <c r="G388" s="28"/>
      <c r="H388" s="28"/>
      <c r="I388" s="57"/>
      <c r="J388" s="57"/>
      <c r="K388" s="57">
        <v>10000</v>
      </c>
      <c r="L388" s="57"/>
      <c r="M388" s="29">
        <f t="shared" si="10"/>
        <v>10000</v>
      </c>
    </row>
    <row r="389" spans="2:13" ht="45">
      <c r="B389" s="25">
        <v>41939</v>
      </c>
      <c r="C389" s="26"/>
      <c r="D389" s="27" t="s">
        <v>46</v>
      </c>
      <c r="E389" s="5" t="s">
        <v>288</v>
      </c>
      <c r="F389" s="31"/>
      <c r="G389" s="28"/>
      <c r="H389" s="28"/>
      <c r="I389" s="57"/>
      <c r="J389" s="57"/>
      <c r="K389" s="57">
        <v>10000</v>
      </c>
      <c r="L389" s="57"/>
      <c r="M389" s="29">
        <f t="shared" si="10"/>
        <v>10000</v>
      </c>
    </row>
    <row r="390" spans="2:13" ht="56.25">
      <c r="B390" s="25">
        <v>41975</v>
      </c>
      <c r="C390" s="26"/>
      <c r="D390" s="27" t="s">
        <v>46</v>
      </c>
      <c r="E390" s="5" t="s">
        <v>289</v>
      </c>
      <c r="F390" s="31"/>
      <c r="G390" s="28"/>
      <c r="H390" s="28"/>
      <c r="I390" s="57"/>
      <c r="J390" s="57"/>
      <c r="K390" s="57">
        <v>10000</v>
      </c>
      <c r="L390" s="57"/>
      <c r="M390" s="29">
        <f t="shared" si="10"/>
        <v>10000</v>
      </c>
    </row>
    <row r="391" spans="2:13" ht="56.25">
      <c r="B391" s="25">
        <v>41892</v>
      </c>
      <c r="C391" s="26"/>
      <c r="D391" s="27" t="s">
        <v>46</v>
      </c>
      <c r="E391" s="5" t="s">
        <v>290</v>
      </c>
      <c r="F391" s="31"/>
      <c r="G391" s="28"/>
      <c r="H391" s="28"/>
      <c r="I391" s="57"/>
      <c r="J391" s="57"/>
      <c r="K391" s="57">
        <v>10000</v>
      </c>
      <c r="L391" s="57"/>
      <c r="M391" s="29">
        <f t="shared" si="10"/>
        <v>10000</v>
      </c>
    </row>
    <row r="392" spans="2:13" ht="56.25">
      <c r="B392" s="25">
        <v>41718</v>
      </c>
      <c r="C392" s="26"/>
      <c r="D392" s="27" t="s">
        <v>46</v>
      </c>
      <c r="E392" s="5" t="s">
        <v>291</v>
      </c>
      <c r="F392" s="31"/>
      <c r="G392" s="28"/>
      <c r="H392" s="28"/>
      <c r="I392" s="57"/>
      <c r="J392" s="57"/>
      <c r="K392" s="57">
        <v>10000</v>
      </c>
      <c r="L392" s="57"/>
      <c r="M392" s="29">
        <f t="shared" si="10"/>
        <v>10000</v>
      </c>
    </row>
    <row r="393" spans="2:13" ht="67.5">
      <c r="B393" s="25">
        <v>41982</v>
      </c>
      <c r="C393" s="26"/>
      <c r="D393" s="27" t="s">
        <v>46</v>
      </c>
      <c r="E393" s="5" t="s">
        <v>164</v>
      </c>
      <c r="F393" s="31"/>
      <c r="G393" s="28"/>
      <c r="H393" s="28"/>
      <c r="I393" s="57"/>
      <c r="J393" s="57"/>
      <c r="K393" s="57">
        <v>10000</v>
      </c>
      <c r="L393" s="57"/>
      <c r="M393" s="29">
        <f t="shared" si="10"/>
        <v>10000</v>
      </c>
    </row>
    <row r="394" spans="2:13" ht="56.25">
      <c r="B394" s="25">
        <v>41995</v>
      </c>
      <c r="C394" s="26"/>
      <c r="D394" s="27" t="s">
        <v>46</v>
      </c>
      <c r="E394" s="5" t="s">
        <v>165</v>
      </c>
      <c r="F394" s="31"/>
      <c r="G394" s="28"/>
      <c r="H394" s="28"/>
      <c r="I394" s="57"/>
      <c r="J394" s="57"/>
      <c r="K394" s="57">
        <v>11000</v>
      </c>
      <c r="L394" s="57"/>
      <c r="M394" s="29">
        <v>11000</v>
      </c>
    </row>
    <row r="395" spans="2:13" ht="67.5">
      <c r="B395" s="25">
        <v>41998</v>
      </c>
      <c r="C395" s="26"/>
      <c r="D395" s="27" t="s">
        <v>46</v>
      </c>
      <c r="E395" s="5" t="s">
        <v>166</v>
      </c>
      <c r="F395" s="31"/>
      <c r="G395" s="28"/>
      <c r="H395" s="28"/>
      <c r="I395" s="57"/>
      <c r="J395" s="57"/>
      <c r="K395" s="57">
        <v>10000</v>
      </c>
      <c r="L395" s="57"/>
      <c r="M395" s="29">
        <f t="shared" si="10"/>
        <v>10000</v>
      </c>
    </row>
    <row r="396" spans="2:13" ht="22.5">
      <c r="B396" s="25">
        <v>42003</v>
      </c>
      <c r="C396" s="26">
        <v>323</v>
      </c>
      <c r="D396" s="27" t="s">
        <v>2</v>
      </c>
      <c r="E396" s="5" t="s">
        <v>292</v>
      </c>
      <c r="F396" s="31"/>
      <c r="G396" s="28">
        <v>4050</v>
      </c>
      <c r="H396" s="28"/>
      <c r="I396" s="57"/>
      <c r="J396" s="57"/>
      <c r="K396" s="57"/>
      <c r="L396" s="57"/>
      <c r="M396" s="29">
        <f t="shared" si="10"/>
        <v>4050</v>
      </c>
    </row>
  </sheetData>
  <sheetProtection/>
  <autoFilter ref="A5:M114"/>
  <mergeCells count="7">
    <mergeCell ref="F3:M3"/>
    <mergeCell ref="A1:M1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D129 D6:D114 D138:D320 D322:D396">
      <formula1>"ст. 7.21 ч. 1, ст. 7.21 ч. 2, ст. 7.22, ст. 7.23, ст. 7.23.1, ст. 19.4 ч. 1, ст. 19.4.1 ч. 2, ст. 19.5 ч. 1, ст. 19.7, ст. 20.25, ст. 9.16 ч. 4"</formula1>
    </dataValidation>
    <dataValidation type="list" allowBlank="1" showInputMessage="1" showErrorMessage="1" sqref="D321">
      <formula1>"ст. 9.16 ч. 5, ст. 7.21 ч. 1, ст. 7.21 ч. 2, ст. 7.22, ст. 7.23, ст. 7.23.1, ст. 19.4 ч. 1, ст. 19.4.1 ч. 2, ст. 19.5 ч. 1, ст. 19.7, ст. 20.25, ст. 9.16 ч. 4"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результатах плановых и внеплановых проверок за 2014 год</dc:title>
  <dc:subject/>
  <dc:creator>Ohotnikova</dc:creator>
  <cp:keywords/>
  <dc:description/>
  <cp:lastModifiedBy>Гамерова Э.И.</cp:lastModifiedBy>
  <cp:lastPrinted>2014-04-09T05:31:39Z</cp:lastPrinted>
  <dcterms:created xsi:type="dcterms:W3CDTF">2009-12-14T10:16:29Z</dcterms:created>
  <dcterms:modified xsi:type="dcterms:W3CDTF">2015-11-30T11:10:59Z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XXJ7TYMEEKJ2-528-71</vt:lpwstr>
  </property>
  <property fmtid="{D5CDD505-2E9C-101B-9397-08002B2CF9AE}" pid="4" name="_dlc_DocIdItemGu">
    <vt:lpwstr>ce697096-38f0-4b9a-886c-4e004b2e4cd8</vt:lpwstr>
  </property>
  <property fmtid="{D5CDD505-2E9C-101B-9397-08002B2CF9AE}" pid="5" name="_dlc_DocIdU">
    <vt:lpwstr>https://vip.gov.mari.ru/minstroy/_layouts/DocIdRedir.aspx?ID=XXJ7TYMEEKJ2-528-71, XXJ7TYMEEKJ2-528-71</vt:lpwstr>
  </property>
  <property fmtid="{D5CDD505-2E9C-101B-9397-08002B2CF9AE}" pid="6" name="Пап">
    <vt:lpwstr>Проверки проводимые отделом Госжилинспекция</vt:lpwstr>
  </property>
  <property fmtid="{D5CDD505-2E9C-101B-9397-08002B2CF9AE}" pid="7" name="Описан">
    <vt:lpwstr/>
  </property>
</Properties>
</file>